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45" windowWidth="15600" windowHeight="8250" firstSheet="1" activeTab="7"/>
  </bookViews>
  <sheets>
    <sheet name="Hoja1" sheetId="13" state="hidden" r:id="rId1"/>
    <sheet name="EAEPE" sheetId="1" r:id="rId2"/>
    <sheet name="COG" sheetId="6" r:id="rId3"/>
    <sheet name="CTG" sheetId="8" r:id="rId4"/>
    <sheet name="CFG" sheetId="5" r:id="rId5"/>
    <sheet name="CA_Ayuntamiento" sheetId="12" r:id="rId6"/>
    <sheet name="CA_Ejecutivo_Estatal" sheetId="10" r:id="rId7"/>
    <sheet name="CA_No_Central" sheetId="4" r:id="rId8"/>
  </sheets>
  <definedNames>
    <definedName name="_xlnm._FilterDatabase" localSheetId="4" hidden="1">CFG!$A$2:$H$35</definedName>
    <definedName name="_xlnm._FilterDatabase" localSheetId="2" hidden="1">COG!$A$2:$H$75</definedName>
  </definedNames>
  <calcPr calcId="144525"/>
</workbook>
</file>

<file path=xl/calcChain.xml><?xml version="1.0" encoding="utf-8"?>
<calcChain xmlns="http://schemas.openxmlformats.org/spreadsheetml/2006/main">
  <c r="H68" i="6" l="1"/>
  <c r="G68" i="6"/>
  <c r="F68" i="6"/>
  <c r="E68" i="6"/>
  <c r="D68" i="6"/>
  <c r="C68" i="6"/>
  <c r="H64" i="6"/>
  <c r="G64" i="6"/>
  <c r="F64" i="6"/>
  <c r="E64" i="6"/>
  <c r="D64" i="6"/>
  <c r="C64" i="6"/>
  <c r="H56" i="6"/>
  <c r="G56" i="6"/>
  <c r="F56" i="6"/>
  <c r="E56" i="6"/>
  <c r="D56" i="6"/>
  <c r="C56" i="6"/>
  <c r="H52" i="6"/>
  <c r="G52" i="6"/>
  <c r="F52" i="6"/>
  <c r="E52" i="6"/>
  <c r="D52" i="6"/>
  <c r="C52" i="6"/>
  <c r="H42" i="6"/>
  <c r="G42" i="6"/>
  <c r="F42" i="6"/>
  <c r="E42" i="6"/>
  <c r="D42" i="6"/>
  <c r="C42" i="6"/>
  <c r="H32" i="6"/>
  <c r="G32" i="6"/>
  <c r="F32" i="6"/>
  <c r="E32" i="6"/>
  <c r="D32" i="6"/>
  <c r="C32" i="6"/>
  <c r="H22" i="6"/>
  <c r="G22" i="6"/>
  <c r="F22" i="6"/>
  <c r="E22" i="6"/>
  <c r="D22" i="6"/>
  <c r="C22" i="6"/>
  <c r="H12" i="6"/>
  <c r="G12" i="6"/>
  <c r="F12" i="6"/>
  <c r="E12" i="6"/>
  <c r="D12" i="6"/>
  <c r="C12" i="6"/>
  <c r="H4" i="6"/>
  <c r="G4" i="6"/>
  <c r="F4" i="6"/>
  <c r="E4" i="6"/>
  <c r="D4" i="6"/>
  <c r="C4" i="6"/>
  <c r="F3" i="6" l="1"/>
  <c r="D3" i="6"/>
  <c r="H3" i="6"/>
  <c r="E3" i="6"/>
  <c r="C3" i="6"/>
  <c r="G3" i="6"/>
  <c r="D9" i="10"/>
  <c r="C9" i="10"/>
  <c r="C4" i="10"/>
  <c r="C4" i="12"/>
  <c r="H3" i="8"/>
  <c r="G3" i="8"/>
  <c r="F3" i="8"/>
  <c r="E3" i="8"/>
  <c r="D3" i="8"/>
  <c r="C3" i="8"/>
  <c r="H4" i="12"/>
  <c r="G4" i="12"/>
  <c r="F4" i="12"/>
  <c r="F3" i="12" s="1"/>
  <c r="E4" i="12"/>
  <c r="D4" i="12"/>
  <c r="D3" i="12" s="1"/>
  <c r="H9" i="10"/>
  <c r="G9" i="10"/>
  <c r="F9" i="10"/>
  <c r="E9" i="10"/>
  <c r="H4" i="10"/>
  <c r="H3" i="10" s="1"/>
  <c r="G4" i="10"/>
  <c r="G3" i="10"/>
  <c r="F4" i="10"/>
  <c r="F3" i="10" s="1"/>
  <c r="E4" i="10"/>
  <c r="E3" i="10" s="1"/>
  <c r="D4" i="10"/>
  <c r="D3" i="10" s="1"/>
  <c r="G3" i="12"/>
  <c r="H3" i="12" l="1"/>
  <c r="E3" i="12"/>
  <c r="C3" i="10"/>
  <c r="C3" i="12"/>
</calcChain>
</file>

<file path=xl/sharedStrings.xml><?xml version="1.0" encoding="utf-8"?>
<sst xmlns="http://schemas.openxmlformats.org/spreadsheetml/2006/main" count="211" uniqueCount="153">
  <si>
    <t>CFG</t>
  </si>
  <si>
    <t>CP</t>
  </si>
  <si>
    <t>CA-UR</t>
  </si>
  <si>
    <t>COG</t>
  </si>
  <si>
    <t>CONCEPTO</t>
  </si>
  <si>
    <t>APROBADO</t>
  </si>
  <si>
    <t>MODIFICADO</t>
  </si>
  <si>
    <t>COMPROMETIDO</t>
  </si>
  <si>
    <t>DEVENGADO</t>
  </si>
  <si>
    <t>EJERCIDO</t>
  </si>
  <si>
    <t>PAGADO</t>
  </si>
  <si>
    <t>SUBEJERCICIO</t>
  </si>
  <si>
    <t>PRESUPUESTO DE EGRESOS</t>
  </si>
  <si>
    <t>CFF</t>
  </si>
  <si>
    <t>Gasto Corriente</t>
  </si>
  <si>
    <t>Gasto de Capital</t>
  </si>
  <si>
    <t>CTG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</si>
  <si>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</si>
  <si>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</si>
  <si>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</si>
  <si>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</si>
  <si>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</si>
  <si>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</si>
  <si>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</si>
  <si>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</si>
  <si>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</si>
  <si>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</si>
  <si>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</si>
  <si>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</si>
  <si>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</si>
  <si>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</si>
  <si>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CA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</si>
  <si>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</si>
  <si>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</si>
  <si>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</si>
  <si>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</si>
  <si>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</si>
  <si>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</si>
  <si>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</si>
  <si>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</si>
  <si>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</si>
  <si>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</si>
  <si>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</si>
  <si>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</si>
  <si>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Sector Paraestatal de Gobierno</t>
  </si>
  <si>
    <t>Entidades Paramunicipales Empresariales No Financieras con Participación Estatal Mayoritaria</t>
  </si>
  <si>
    <t>Fideicomisos Paramunicipales Empresariales No Financieros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</si>
  <si>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</si>
  <si>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</si>
  <si>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</si>
  <si>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</si>
  <si>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</si>
  <si>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</si>
  <si>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Paramunicipales Empresariales Financieras Monetarias con Participación Estatal Mayoritaria</t>
  </si>
  <si>
    <t>Entidades Paraestatales Empresariales Financieras No Monetarias con Participación Estatal Mayoritaria</t>
  </si>
  <si>
    <t>Órgano Ejecutivo Municipal (Ayuntamiento)</t>
  </si>
  <si>
    <t>Total Gobierno General Municipal</t>
  </si>
  <si>
    <t>Total Gobierno General Estatal</t>
  </si>
  <si>
    <t>Entidades Paraestatales Finanacieras No Monetarias con Participacion Estatal Mayoritaria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</si>
  <si>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</si>
  <si>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</si>
  <si>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</si>
  <si>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</si>
  <si>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</si>
  <si>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</si>
  <si>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</si>
  <si>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</si>
  <si>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</si>
  <si>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</si>
  <si>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</si>
  <si>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</si>
  <si>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</si>
  <si>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</si>
  <si>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</si>
  <si>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</si>
  <si>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</si>
  <si>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</si>
  <si>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</si>
  <si>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</si>
  <si>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</si>
  <si>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</si>
  <si>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</si>
  <si>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</si>
  <si>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</si>
  <si>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</si>
  <si>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</si>
  <si>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</si>
  <si>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</si>
  <si>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</si>
  <si>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</si>
  <si>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</si>
  <si>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</si>
  <si>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</si>
  <si>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</si>
  <si>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</si>
  <si>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</si>
  <si>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</si>
  <si>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</si>
  <si>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</si>
  <si>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</si>
  <si>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</si>
  <si>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</si>
  <si>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</si>
  <si>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</si>
  <si>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</si>
  <si>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</si>
  <si>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</si>
  <si>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</si>
  <si>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</si>
  <si>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</si>
  <si>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</si>
  <si>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</si>
  <si>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</si>
  <si>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</si>
  <si>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</si>
  <si>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</si>
  <si>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</si>
  <si>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</si>
  <si>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</si>
  <si>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</si>
  <si>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</si>
  <si>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</si>
  <si>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</si>
  <si>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</si>
  <si>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</si>
  <si>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</si>
  <si>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</si>
  <si>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</si>
  <si>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</si>
  <si>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INVERSIÓN PÚBLICA</t>
  </si>
  <si>
    <t>DEUDA PÚBLICA</t>
  </si>
  <si>
    <t>AMPLIACIONES / REDUCCIONES</t>
  </si>
  <si>
    <t>Pensiones y Jubilaciones</t>
  </si>
  <si>
    <t>Nombre del ente público
ESTADO ANALÍTICO DEL EJERCICIO DEL PRESUPUESTO DE EGRESOS CLASIFICACIÓN ADMINISTRATIVA
DEL 1 DE ENERO AL XXX DE 2016</t>
  </si>
  <si>
    <t>@se6#16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</si>
  <si>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</si>
  <si>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</si>
  <si>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</si>
  <si>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</si>
  <si>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</si>
  <si>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</si>
  <si>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</si>
  <si>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</si>
  <si>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</si>
  <si>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</si>
  <si>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</si>
  <si>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INSTITUTO MUNICIPAL DE CULTURA DE ACAMBARO GUANAJUATO
ESTADO ANALITICO DEL EJERCICIO DEL PRESUPUESTO DE EGRESOS
 AL 31 DE DICIEMBRE DEL 2016</t>
  </si>
  <si>
    <t>31210-09001</t>
  </si>
  <si>
    <t>Administracion</t>
  </si>
  <si>
    <t>INSTITUTO MUNICIPAL DE CULTURA DE ACAMBARO GUANAJUATO
ESTADO ANALÍTICO DEL EJERCICIO DEL PRESUPUESTO DE EGRESOS CLASIFICACIÓN ADMINISTRATIVA
 AL 31 DE DICIEMBRE DEL 2016</t>
  </si>
  <si>
    <t>INSTITUTO MUNICIPAL DE CULTURA DE ACAMBARO GUANAJUATO
ESTADO ANALÍTICO DEL EJERCICIO DEL PRESUPUESTO DE EGRESOS POR OBJETO DEL GASTO (CAPÍTULO Y CONCEPTO)
 AL 31 DE DICIEMBRE DEL 2016</t>
  </si>
  <si>
    <t>INSTITUTO MUNICIPAL DE CULTURA DE ACAMBARO GUANAJUATO
ESTADO ANALÍTICO DEL EJERCICIO DEL PRESUPUESTO DE EGRESOS CLASIFICACIÓN ECONÓMICA (POR TIPO DE GASTO)
 AL 31 DE DICIEMBRE DEL 2016</t>
  </si>
  <si>
    <t>INSTITUTO MUNICIPAL DE CULTURA DE ACAMBARO GUANAJUATO
ESTADO ANALÍTICO DEL EJERCICIO DEL PRESUPUESTO DE EGRESOS CLASIFICACIÓN FUNCIONAL (FINALIDAD Y FUNCIÓN)
 AL 31 DE DICIEMBRE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</si>
</sst>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8"/>
      <color theme="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69">
    <xf numFmtId="0" fontId="0" fillId="0" borderId="0" xfId="0"/>
    <xf numFmtId="0" fontId="0" fillId="0" borderId="0" xfId="0" applyProtection="1">
      <protection locked="0"/>
    </xf>
    <xf numFmtId="0" fontId="5" fillId="0" borderId="0" xfId="1" applyFont="1" applyBorder="1" applyAlignment="1" applyProtection="1">
      <alignment horizontal="center" vertical="top"/>
    </xf>
    <xf numFmtId="0" fontId="2" fillId="0" borderId="0" xfId="2" applyFont="1" applyFill="1" applyBorder="1" applyAlignment="1" applyProtection="1"/>
    <xf numFmtId="0" fontId="8" fillId="0" borderId="0" xfId="2" applyFont="1" applyFill="1" applyBorder="1" applyAlignment="1" applyProtection="1"/>
    <xf numFmtId="4" fontId="7" fillId="0" borderId="0" xfId="0" applyNumberFormat="1" applyFont="1" applyFill="1" applyBorder="1" applyAlignment="1" applyProtection="1">
      <alignment horizontal="right"/>
      <protection locked="0"/>
    </xf>
    <xf numFmtId="0" fontId="8" fillId="0" borderId="0" xfId="2" applyFont="1" applyFill="1" applyBorder="1" applyAlignment="1" applyProtection="1">
      <alignment horizontal="left"/>
    </xf>
    <xf numFmtId="0" fontId="5" fillId="0" borderId="1" xfId="1" applyFont="1" applyBorder="1" applyAlignment="1" applyProtection="1">
      <alignment horizontal="center" vertical="top"/>
      <protection hidden="1"/>
    </xf>
    <xf numFmtId="0" fontId="2" fillId="0" borderId="2" xfId="2" applyFont="1" applyFill="1" applyBorder="1" applyAlignment="1" applyProtection="1"/>
    <xf numFmtId="4" fontId="7" fillId="0" borderId="2" xfId="0" applyNumberFormat="1" applyFont="1" applyFill="1" applyBorder="1" applyAlignment="1" applyProtection="1">
      <alignment horizontal="right"/>
      <protection locked="0"/>
    </xf>
    <xf numFmtId="4" fontId="7" fillId="0" borderId="3" xfId="0" applyNumberFormat="1" applyFont="1" applyFill="1" applyBorder="1" applyAlignment="1" applyProtection="1">
      <alignment horizontal="right"/>
      <protection locked="0"/>
    </xf>
    <xf numFmtId="0" fontId="2" fillId="0" borderId="2" xfId="2" applyFont="1" applyFill="1" applyBorder="1" applyAlignment="1" applyProtection="1">
      <alignment wrapText="1"/>
    </xf>
    <xf numFmtId="4" fontId="7" fillId="0" borderId="0" xfId="0" applyNumberFormat="1" applyFont="1" applyBorder="1" applyProtection="1">
      <protection locked="0"/>
    </xf>
    <xf numFmtId="4" fontId="7" fillId="0" borderId="4" xfId="0" applyNumberFormat="1" applyFont="1" applyBorder="1" applyProtection="1">
      <protection locked="0"/>
    </xf>
    <xf numFmtId="4" fontId="0" fillId="0" borderId="0" xfId="0" applyNumberFormat="1" applyBorder="1" applyProtection="1">
      <protection locked="0"/>
    </xf>
    <xf numFmtId="4" fontId="0" fillId="0" borderId="4" xfId="0" applyNumberFormat="1" applyBorder="1" applyProtection="1">
      <protection locked="0"/>
    </xf>
    <xf numFmtId="4" fontId="0" fillId="0" borderId="5" xfId="0" applyNumberFormat="1" applyBorder="1" applyProtection="1">
      <protection locked="0"/>
    </xf>
    <xf numFmtId="4" fontId="0" fillId="0" borderId="6" xfId="0" applyNumberFormat="1" applyBorder="1" applyProtection="1">
      <protection locked="0"/>
    </xf>
    <xf numFmtId="0" fontId="5" fillId="0" borderId="1" xfId="1" applyFont="1" applyFill="1" applyBorder="1" applyAlignment="1" applyProtection="1">
      <alignment horizontal="center" vertical="top"/>
      <protection hidden="1"/>
    </xf>
    <xf numFmtId="0" fontId="5" fillId="0" borderId="2" xfId="1" applyFont="1" applyBorder="1" applyAlignment="1" applyProtection="1">
      <alignment horizontal="center" vertical="top"/>
      <protection hidden="1"/>
    </xf>
    <xf numFmtId="0" fontId="0" fillId="0" borderId="0" xfId="0" applyFont="1" applyProtection="1">
      <protection locked="0"/>
    </xf>
    <xf numFmtId="0" fontId="0" fillId="0" borderId="0" xfId="0" applyFont="1" applyProtection="1"/>
    <xf numFmtId="0" fontId="0" fillId="0" borderId="7" xfId="0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0" fontId="0" fillId="0" borderId="8" xfId="0" applyFont="1" applyFill="1" applyBorder="1" applyAlignment="1" applyProtection="1">
      <alignment horizontal="center"/>
    </xf>
    <xf numFmtId="0" fontId="0" fillId="0" borderId="5" xfId="0" applyFont="1" applyFill="1" applyBorder="1" applyProtection="1"/>
    <xf numFmtId="0" fontId="0" fillId="0" borderId="7" xfId="0" applyFont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8" xfId="0" applyFont="1" applyBorder="1" applyAlignment="1" applyProtection="1">
      <alignment horizontal="center"/>
    </xf>
    <xf numFmtId="0" fontId="0" fillId="0" borderId="5" xfId="0" applyFont="1" applyBorder="1" applyProtection="1"/>
    <xf numFmtId="0" fontId="7" fillId="0" borderId="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wrapText="1"/>
    </xf>
    <xf numFmtId="0" fontId="0" fillId="0" borderId="7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8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wrapText="1"/>
    </xf>
    <xf numFmtId="0" fontId="5" fillId="2" borderId="9" xfId="2" applyFont="1" applyFill="1" applyBorder="1" applyAlignment="1">
      <alignment horizontal="center" vertical="center"/>
    </xf>
    <xf numFmtId="4" fontId="5" fillId="2" borderId="9" xfId="2" applyNumberFormat="1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center" vertical="center" wrapText="1"/>
    </xf>
    <xf numFmtId="4" fontId="0" fillId="0" borderId="0" xfId="0" applyNumberFormat="1" applyProtection="1">
      <protection locked="0"/>
    </xf>
    <xf numFmtId="4" fontId="0" fillId="0" borderId="0" xfId="0" applyNumberFormat="1" applyFont="1" applyProtection="1">
      <protection locked="0"/>
    </xf>
    <xf numFmtId="0" fontId="4" fillId="0" borderId="0" xfId="0" applyFont="1"/>
    <xf numFmtId="0" fontId="0" fillId="0" borderId="0" xfId="0" applyBorder="1" applyProtection="1"/>
    <xf numFmtId="0" fontId="0" fillId="0" borderId="7" xfId="0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7" fillId="0" borderId="0" xfId="0" applyFont="1" applyFill="1" applyBorder="1" applyProtection="1"/>
    <xf numFmtId="0" fontId="0" fillId="0" borderId="8" xfId="0" applyBorder="1" applyAlignment="1" applyProtection="1">
      <alignment horizontal="center"/>
    </xf>
    <xf numFmtId="0" fontId="0" fillId="0" borderId="5" xfId="0" applyBorder="1" applyProtection="1"/>
    <xf numFmtId="4" fontId="0" fillId="0" borderId="0" xfId="0" applyNumberFormat="1" applyFont="1" applyBorder="1" applyProtection="1">
      <protection locked="0"/>
    </xf>
    <xf numFmtId="4" fontId="0" fillId="0" borderId="4" xfId="0" applyNumberFormat="1" applyFont="1" applyBorder="1" applyProtection="1">
      <protection locked="0"/>
    </xf>
    <xf numFmtId="4" fontId="0" fillId="0" borderId="5" xfId="0" applyNumberFormat="1" applyFont="1" applyBorder="1" applyProtection="1">
      <protection locked="0"/>
    </xf>
    <xf numFmtId="4" fontId="0" fillId="0" borderId="6" xfId="0" applyNumberFormat="1" applyFont="1" applyBorder="1" applyProtection="1">
      <protection locked="0"/>
    </xf>
    <xf numFmtId="0" fontId="0" fillId="0" borderId="0" xfId="0" applyFill="1" applyBorder="1" applyProtection="1"/>
    <xf numFmtId="0" fontId="5" fillId="0" borderId="1" xfId="1" applyFont="1" applyBorder="1" applyAlignment="1" applyProtection="1">
      <alignment horizontal="center" vertical="top"/>
    </xf>
    <xf numFmtId="0" fontId="0" fillId="0" borderId="7" xfId="0" applyFill="1" applyBorder="1" applyAlignment="1" applyProtection="1">
      <alignment horizontal="center"/>
    </xf>
    <xf numFmtId="0" fontId="4" fillId="0" borderId="7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0" fillId="0" borderId="8" xfId="0" applyFill="1" applyBorder="1" applyAlignment="1" applyProtection="1">
      <alignment horizontal="center"/>
    </xf>
    <xf numFmtId="0" fontId="0" fillId="0" borderId="5" xfId="0" applyFill="1" applyBorder="1" applyProtection="1"/>
    <xf numFmtId="0" fontId="0" fillId="0" borderId="0" xfId="0" applyFont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0" borderId="5" xfId="0" applyFont="1" applyBorder="1" applyProtection="1">
      <protection locked="0"/>
    </xf>
    <xf numFmtId="0" fontId="0" fillId="0" borderId="6" xfId="0" applyFont="1" applyBorder="1" applyProtection="1">
      <protection locked="0"/>
    </xf>
    <xf numFmtId="4" fontId="7" fillId="0" borderId="5" xfId="0" applyNumberFormat="1" applyFont="1" applyBorder="1" applyProtection="1">
      <protection locked="0"/>
    </xf>
    <xf numFmtId="4" fontId="7" fillId="0" borderId="6" xfId="0" applyNumberFormat="1" applyFont="1" applyBorder="1" applyProtection="1">
      <protection locked="0"/>
    </xf>
    <xf numFmtId="0" fontId="5" fillId="2" borderId="10" xfId="2" applyFont="1" applyFill="1" applyBorder="1" applyAlignment="1" applyProtection="1">
      <alignment horizontal="center" vertical="center" wrapText="1"/>
      <protection locked="0"/>
    </xf>
    <xf numFmtId="0" fontId="5" fillId="2" borderId="11" xfId="2" applyFont="1" applyFill="1" applyBorder="1" applyAlignment="1" applyProtection="1">
      <alignment horizontal="center" vertical="center" wrapText="1"/>
      <protection locked="0"/>
    </xf>
    <xf numFmtId="0" fontId="5" fillId="2" borderId="12" xfId="2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41" t="s">
        <v>134</v>
      </c>
    </row>
  </sheetData>
  <sheetProtection algorithmName="SHA-512" hashValue="5GEJDdTxbu6Wu8uQ3bpVQe2hRhvHAbz5udfkIYI1/0bCm4mfSr4EKgYiLTJbdHqSpUNGKUYaxSJE85zOVndI8A==" saltValue="ZVE7Se/OnG9uH9g4+rVfS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topLeftCell="H1" workbookViewId="0">
      <selection activeCell="Q3" sqref="Q3"/>
    </sheetView>
  </sheetViews>
  <sheetFormatPr baseColWidth="10" defaultRowHeight="11.25" x14ac:dyDescent="0.2"/>
  <cols>
    <col min="1" max="3" width="4.83203125" style="20" customWidth="1"/>
    <col min="4" max="5" width="9.1640625" style="20" customWidth="1"/>
    <col min="6" max="6" width="8.1640625" style="20" bestFit="1" customWidth="1"/>
    <col min="7" max="7" width="72.83203125" style="20" customWidth="1"/>
    <col min="8" max="8" width="18.33203125" style="40" customWidth="1"/>
    <col min="9" max="9" width="16.6640625" style="40" customWidth="1"/>
    <col min="10" max="15" width="18.33203125" style="40" customWidth="1"/>
    <col min="16" max="16384" width="12" style="20"/>
  </cols>
  <sheetData>
    <row r="1" spans="1:15" ht="35.1" customHeight="1" x14ac:dyDescent="0.2">
      <c r="A1" s="66" t="s">
        <v>146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8"/>
    </row>
    <row r="2" spans="1:15" ht="24.95" customHeight="1" x14ac:dyDescent="0.2">
      <c r="A2" s="36" t="s">
        <v>0</v>
      </c>
      <c r="B2" s="38" t="s">
        <v>1</v>
      </c>
      <c r="C2" s="36" t="s">
        <v>13</v>
      </c>
      <c r="D2" s="38" t="s">
        <v>2</v>
      </c>
      <c r="E2" s="36" t="s">
        <v>16</v>
      </c>
      <c r="F2" s="36" t="s">
        <v>3</v>
      </c>
      <c r="G2" s="36" t="s">
        <v>4</v>
      </c>
      <c r="H2" s="37" t="s">
        <v>5</v>
      </c>
      <c r="I2" s="37" t="s">
        <v>131</v>
      </c>
      <c r="J2" s="37" t="s">
        <v>6</v>
      </c>
      <c r="K2" s="37" t="s">
        <v>7</v>
      </c>
      <c r="L2" s="37" t="s">
        <v>8</v>
      </c>
      <c r="M2" s="37" t="s">
        <v>9</v>
      </c>
      <c r="N2" s="37" t="s">
        <v>10</v>
      </c>
      <c r="O2" s="37" t="s">
        <v>11</v>
      </c>
    </row>
    <row r="3" spans="1:15" x14ac:dyDescent="0.2">
      <c r="A3" s="19">
        <v>900001</v>
      </c>
      <c r="B3" s="2"/>
      <c r="C3" s="4"/>
      <c r="D3" s="4"/>
      <c r="E3" s="4"/>
      <c r="F3" s="6"/>
      <c r="G3" s="3" t="s">
        <v>12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</row>
  </sheetData>
  <sheetProtection algorithmName="SHA-512" hashValue="oROA/NsgOKWfWhODNtOYjtFXq06bHjcI/r2ItfLHr7l+B+Qg7UN5ekASKBUfzWARLSMc8SpEz4qeeNohQFgFPw==" saltValue="ELsrKSPopoY1E45n+KiY0Q==" spinCount="100000" sheet="1" objects="1" scenarios="1" insertRows="0" deleteRows="0" autoFilter="0"/>
  <protectedRanges>
    <protectedRange sqref="H3:O3" name="Rango1_2"/>
  </protectedRanges>
  <mergeCells count="1">
    <mergeCell ref="A1:O1"/>
  </mergeCells>
  <dataValidations count="15">
    <dataValidation allowBlank="1" showInputMessage="1" showErrorMessage="1" prompt="De acuerdo al Clasificador Funcional del Gasto (finalidad, función y subfunción); publicado en el DOF del 27 de diciembre de 2010. A tres dígitos" sqref="A2"/>
    <dataValidation allowBlank="1" showInputMessage="1" showErrorMessage="1" prompt="Refleja las modificaciones realizadas al Presupuesto Aprobado" sqref="I2"/>
    <dataValidation allowBlank="1" showInputMessage="1" showErrorMessage="1" prompt="De acuerdo a la Clasificación Administrativa, publicada en el DOF del 7 de julio de 2011. A cuatro dígitos. Además incluir la UR, separado por guion (CA - UR)." sqref="D2"/>
    <dataValidation allowBlank="1" showInputMessage="1" showErrorMessage="1" prompt="Clasificador por Fuentes de Financiamiento de acuerdo al emitido por el CONAC (DOF 2-ene-13). A un dígito." sqref="C2"/>
    <dataValidation allowBlank="1" showInputMessage="1" showErrorMessage="1" prompt="De acuerdo al Clasificador por objeto del gasto (capítulo, concepto; partida genérica y especifica), publicadas en el DOF el 22 de diciembre de 2014. A cuatro digitos." sqref="F2"/>
    <dataValidation allowBlank="1" showInputMessage="1" showErrorMessage="1" prompt="Se refiere al nombre que se asigna a cada uno de los desagregados que se señalan." sqref="G2"/>
    <dataValidation allowBlank="1" showInputMessage="1" showErrorMessage="1" prompt="Refleja las asignaciones presupuestarias anuales comprometidas en el Presupuesto de Egresos." sqref="H2"/>
    <dataValidation allowBlank="1" showInputMessage="1" showErrorMessage="1" prompt="Es el momento que refleja la asignación presupuestaria que resulta de incorporar; en su caso, las adecuaciones presupuestarias al presupuesto aprobado." sqref="J2"/>
    <dataValidation allowBlank="1" showInputMessage="1" showErrorMessage="1" prompt="En esta columna deben registrarse los &quot;cargos&quot; del comprometido. Éste momento contable del gasto refleja la aprobación por autoridad competente de un acto administrativo, u otro instrumento jurídico que formaliza una relación jurídica..." sqref="K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L2"/>
    <dataValidation allowBlank="1" showInputMessage="1" showErrorMessage="1" prompt="En esta columna deben registrarse los &quot;cargos&quot; del ejercido. Este momento refleja la emisión de una cuenta por liquidar certificada o documento equivalente (solicitud de pago) debidamente aprobado por la autoridad competente." sqref="M2"/>
    <dataValidation allowBlank="1" showInputMessage="1" showErrorMessage="1" prompt="Es el momento que refleja la cancelación total o parcial de las obligaciones de pago, que se concreta mediante el desembolso de efectivo o cualquier otro medio de pago." sqref="N2"/>
    <dataValidation allowBlank="1" showInputMessage="1" showErrorMessage="1" prompt="Clasificación Programática de acuerdo al emitido por el CONAC (DOF 8-ago-13). Letra y número." sqref="B2"/>
    <dataValidation allowBlank="1" showInputMessage="1" showErrorMessage="1" prompt="Modificado menos devengado" sqref="O2"/>
    <dataValidation allowBlank="1" showInputMessage="1" showErrorMessage="1" prompt="Para el llenado de este formato se debe utilizar la Clasificación por Tipo de Gasto aprobado por el CONAC identificando el ejercicio presupuestal de gasto corriente, gasto de capital y el de amortización de la deuda y disminución de pasivos..." sqref="E2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topLeftCell="A66" workbookViewId="0">
      <selection activeCell="H74" sqref="H74"/>
    </sheetView>
  </sheetViews>
  <sheetFormatPr baseColWidth="10" defaultRowHeight="11.25" x14ac:dyDescent="0.2"/>
  <cols>
    <col min="1" max="1" width="9.1640625" style="21" customWidth="1"/>
    <col min="2" max="2" width="61.1640625" style="21" bestFit="1" customWidth="1"/>
    <col min="3" max="8" width="18.33203125" style="21" customWidth="1"/>
    <col min="9" max="16384" width="12" style="21"/>
  </cols>
  <sheetData>
    <row r="1" spans="1:8" ht="35.1" customHeight="1" x14ac:dyDescent="0.2">
      <c r="A1" s="66" t="s">
        <v>150</v>
      </c>
      <c r="B1" s="67"/>
      <c r="C1" s="67"/>
      <c r="D1" s="67"/>
      <c r="E1" s="67"/>
      <c r="F1" s="67"/>
      <c r="G1" s="67"/>
      <c r="H1" s="68"/>
    </row>
    <row r="2" spans="1:8" ht="24.95" customHeight="1" x14ac:dyDescent="0.2">
      <c r="A2" s="36" t="s">
        <v>3</v>
      </c>
      <c r="B2" s="36" t="s">
        <v>4</v>
      </c>
      <c r="C2" s="37" t="s">
        <v>5</v>
      </c>
      <c r="D2" s="37" t="s">
        <v>131</v>
      </c>
      <c r="E2" s="37" t="s">
        <v>6</v>
      </c>
      <c r="F2" s="37" t="s">
        <v>8</v>
      </c>
      <c r="G2" s="37" t="s">
        <v>10</v>
      </c>
      <c r="H2" s="37" t="s">
        <v>11</v>
      </c>
    </row>
    <row r="3" spans="1:8" x14ac:dyDescent="0.2">
      <c r="A3" s="18">
        <v>900001</v>
      </c>
      <c r="B3" s="8" t="s">
        <v>12</v>
      </c>
      <c r="C3" s="9">
        <f t="shared" ref="C3:H3" si="0">C4+C12+C22+C32+C42+C52+C56+C64+C68</f>
        <v>4558967</v>
      </c>
      <c r="D3" s="9">
        <f t="shared" si="0"/>
        <v>0</v>
      </c>
      <c r="E3" s="9">
        <f t="shared" si="0"/>
        <v>4558967</v>
      </c>
      <c r="F3" s="9">
        <f t="shared" si="0"/>
        <v>5137589.91</v>
      </c>
      <c r="G3" s="9">
        <f t="shared" si="0"/>
        <v>5113446.2700000005</v>
      </c>
      <c r="H3" s="10">
        <f t="shared" si="0"/>
        <v>-578622.90999999992</v>
      </c>
    </row>
    <row r="4" spans="1:8" x14ac:dyDescent="0.2">
      <c r="A4" s="22">
        <v>1000</v>
      </c>
      <c r="B4" s="23" t="s">
        <v>59</v>
      </c>
      <c r="C4" s="60">
        <f t="shared" ref="C4:H4" si="1">SUM(C5:C11)</f>
        <v>2706914.7800000003</v>
      </c>
      <c r="D4" s="60">
        <f t="shared" si="1"/>
        <v>0</v>
      </c>
      <c r="E4" s="60">
        <f t="shared" si="1"/>
        <v>2706914.7800000003</v>
      </c>
      <c r="F4" s="60">
        <f t="shared" si="1"/>
        <v>2683707.8700000006</v>
      </c>
      <c r="G4" s="60">
        <f t="shared" si="1"/>
        <v>2683707.8700000006</v>
      </c>
      <c r="H4" s="61">
        <f t="shared" si="1"/>
        <v>23206.909999999996</v>
      </c>
    </row>
    <row r="5" spans="1:8" x14ac:dyDescent="0.2">
      <c r="A5" s="22">
        <v>1100</v>
      </c>
      <c r="B5" s="23" t="s">
        <v>60</v>
      </c>
      <c r="C5" s="48">
        <v>1777692.2</v>
      </c>
      <c r="D5" s="60">
        <v>0</v>
      </c>
      <c r="E5" s="48">
        <v>1777692.2</v>
      </c>
      <c r="F5" s="48">
        <v>1455201.32</v>
      </c>
      <c r="G5" s="48">
        <v>1455201.32</v>
      </c>
      <c r="H5" s="49">
        <v>322490.88</v>
      </c>
    </row>
    <row r="6" spans="1:8" x14ac:dyDescent="0.2">
      <c r="A6" s="22">
        <v>1200</v>
      </c>
      <c r="B6" s="23" t="s">
        <v>61</v>
      </c>
      <c r="C6" s="48">
        <v>642414.09</v>
      </c>
      <c r="D6" s="60">
        <v>0</v>
      </c>
      <c r="E6" s="48">
        <v>642414.09</v>
      </c>
      <c r="F6" s="48">
        <v>932298.29</v>
      </c>
      <c r="G6" s="48">
        <v>932298.29</v>
      </c>
      <c r="H6" s="49">
        <v>-289884.2</v>
      </c>
    </row>
    <row r="7" spans="1:8" x14ac:dyDescent="0.2">
      <c r="A7" s="22">
        <v>1300</v>
      </c>
      <c r="B7" s="23" t="s">
        <v>62</v>
      </c>
      <c r="C7" s="48">
        <v>183796.49</v>
      </c>
      <c r="D7" s="60">
        <v>0</v>
      </c>
      <c r="E7" s="48">
        <v>183796.49</v>
      </c>
      <c r="F7" s="48">
        <v>158825.74</v>
      </c>
      <c r="G7" s="48">
        <v>158825.74</v>
      </c>
      <c r="H7" s="49">
        <v>24970.75</v>
      </c>
    </row>
    <row r="8" spans="1:8" x14ac:dyDescent="0.2">
      <c r="A8" s="22">
        <v>1400</v>
      </c>
      <c r="B8" s="23" t="s">
        <v>63</v>
      </c>
      <c r="C8" s="60">
        <v>12</v>
      </c>
      <c r="D8" s="60">
        <v>0</v>
      </c>
      <c r="E8" s="60">
        <v>12</v>
      </c>
      <c r="F8" s="60">
        <v>0</v>
      </c>
      <c r="G8" s="60">
        <v>0</v>
      </c>
      <c r="H8" s="61">
        <v>12</v>
      </c>
    </row>
    <row r="9" spans="1:8" x14ac:dyDescent="0.2">
      <c r="A9" s="22">
        <v>1500</v>
      </c>
      <c r="B9" s="23" t="s">
        <v>64</v>
      </c>
      <c r="C9" s="48">
        <v>103000</v>
      </c>
      <c r="D9" s="60">
        <v>0</v>
      </c>
      <c r="E9" s="48">
        <v>103000</v>
      </c>
      <c r="F9" s="48">
        <v>137382.51999999999</v>
      </c>
      <c r="G9" s="48">
        <v>137382.51999999999</v>
      </c>
      <c r="H9" s="49">
        <v>-34382.519999999997</v>
      </c>
    </row>
    <row r="10" spans="1:8" x14ac:dyDescent="0.2">
      <c r="A10" s="22">
        <v>1600</v>
      </c>
      <c r="B10" s="23" t="s">
        <v>65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1">
        <v>0</v>
      </c>
    </row>
    <row r="11" spans="1:8" x14ac:dyDescent="0.2">
      <c r="A11" s="22">
        <v>1700</v>
      </c>
      <c r="B11" s="23" t="s">
        <v>66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1">
        <v>0</v>
      </c>
    </row>
    <row r="12" spans="1:8" x14ac:dyDescent="0.2">
      <c r="A12" s="22">
        <v>2000</v>
      </c>
      <c r="B12" s="23" t="s">
        <v>67</v>
      </c>
      <c r="C12" s="60">
        <f t="shared" ref="C12:H12" si="2">SUM(C13:C21)</f>
        <v>288486.57</v>
      </c>
      <c r="D12" s="60">
        <f t="shared" si="2"/>
        <v>0</v>
      </c>
      <c r="E12" s="60">
        <f t="shared" si="2"/>
        <v>288486.57</v>
      </c>
      <c r="F12" s="60">
        <f t="shared" si="2"/>
        <v>435110.56000000006</v>
      </c>
      <c r="G12" s="60">
        <f t="shared" si="2"/>
        <v>437943.56</v>
      </c>
      <c r="H12" s="61">
        <f t="shared" si="2"/>
        <v>-146623.99</v>
      </c>
    </row>
    <row r="13" spans="1:8" x14ac:dyDescent="0.2">
      <c r="A13" s="22">
        <v>2100</v>
      </c>
      <c r="B13" s="23" t="s">
        <v>68</v>
      </c>
      <c r="C13" s="48">
        <v>119059.15</v>
      </c>
      <c r="D13" s="60">
        <v>0</v>
      </c>
      <c r="E13" s="48">
        <v>119059.15</v>
      </c>
      <c r="F13" s="48">
        <v>70355.100000000006</v>
      </c>
      <c r="G13" s="48">
        <v>71655.100000000006</v>
      </c>
      <c r="H13" s="49">
        <v>48704.05</v>
      </c>
    </row>
    <row r="14" spans="1:8" x14ac:dyDescent="0.2">
      <c r="A14" s="22">
        <v>2200</v>
      </c>
      <c r="B14" s="23" t="s">
        <v>69</v>
      </c>
      <c r="C14" s="48">
        <v>73780</v>
      </c>
      <c r="D14" s="60">
        <v>0</v>
      </c>
      <c r="E14" s="48">
        <v>73780</v>
      </c>
      <c r="F14" s="48">
        <v>266073.68</v>
      </c>
      <c r="G14" s="48">
        <v>269417.40000000002</v>
      </c>
      <c r="H14" s="49">
        <v>-192293.68</v>
      </c>
    </row>
    <row r="15" spans="1:8" x14ac:dyDescent="0.2">
      <c r="A15" s="22">
        <v>2300</v>
      </c>
      <c r="B15" s="23" t="s">
        <v>70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1">
        <v>0</v>
      </c>
    </row>
    <row r="16" spans="1:8" x14ac:dyDescent="0.2">
      <c r="A16" s="22">
        <v>2400</v>
      </c>
      <c r="B16" s="23" t="s">
        <v>71</v>
      </c>
      <c r="C16" s="48">
        <v>22600</v>
      </c>
      <c r="D16" s="60">
        <v>0</v>
      </c>
      <c r="E16" s="48">
        <v>22600</v>
      </c>
      <c r="F16" s="48">
        <v>52623.96</v>
      </c>
      <c r="G16" s="48">
        <v>53934.54</v>
      </c>
      <c r="H16" s="49">
        <v>-30023.96</v>
      </c>
    </row>
    <row r="17" spans="1:8" x14ac:dyDescent="0.2">
      <c r="A17" s="22">
        <v>2500</v>
      </c>
      <c r="B17" s="23" t="s">
        <v>72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  <c r="H17" s="61">
        <v>0</v>
      </c>
    </row>
    <row r="18" spans="1:8" x14ac:dyDescent="0.2">
      <c r="A18" s="22">
        <v>2600</v>
      </c>
      <c r="B18" s="23" t="s">
        <v>73</v>
      </c>
      <c r="C18" s="48">
        <v>24000</v>
      </c>
      <c r="D18" s="60">
        <v>0</v>
      </c>
      <c r="E18" s="48">
        <v>24000</v>
      </c>
      <c r="F18" s="48">
        <v>34224.82</v>
      </c>
      <c r="G18" s="48">
        <v>31103.52</v>
      </c>
      <c r="H18" s="49">
        <v>-10224.82</v>
      </c>
    </row>
    <row r="19" spans="1:8" x14ac:dyDescent="0.2">
      <c r="A19" s="22">
        <v>2700</v>
      </c>
      <c r="B19" s="23" t="s">
        <v>74</v>
      </c>
      <c r="C19" s="48">
        <v>15000</v>
      </c>
      <c r="D19" s="60">
        <v>0</v>
      </c>
      <c r="E19" s="48">
        <v>15000</v>
      </c>
      <c r="F19" s="60">
        <v>348</v>
      </c>
      <c r="G19" s="60">
        <v>348</v>
      </c>
      <c r="H19" s="49">
        <v>14652</v>
      </c>
    </row>
    <row r="20" spans="1:8" x14ac:dyDescent="0.2">
      <c r="A20" s="22">
        <v>2800</v>
      </c>
      <c r="B20" s="23" t="s">
        <v>75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  <c r="H20" s="61">
        <v>0</v>
      </c>
    </row>
    <row r="21" spans="1:8" x14ac:dyDescent="0.2">
      <c r="A21" s="22">
        <v>2900</v>
      </c>
      <c r="B21" s="23" t="s">
        <v>76</v>
      </c>
      <c r="C21" s="48">
        <v>34047.42</v>
      </c>
      <c r="D21" s="60">
        <v>0</v>
      </c>
      <c r="E21" s="48">
        <v>34047.42</v>
      </c>
      <c r="F21" s="48">
        <v>11485</v>
      </c>
      <c r="G21" s="48">
        <v>11485</v>
      </c>
      <c r="H21" s="49">
        <v>22562.42</v>
      </c>
    </row>
    <row r="22" spans="1:8" x14ac:dyDescent="0.2">
      <c r="A22" s="22">
        <v>3000</v>
      </c>
      <c r="B22" s="23" t="s">
        <v>77</v>
      </c>
      <c r="C22" s="60">
        <f t="shared" ref="C22:H22" si="3">SUM(C23:C31)</f>
        <v>648075</v>
      </c>
      <c r="D22" s="60">
        <f t="shared" si="3"/>
        <v>0</v>
      </c>
      <c r="E22" s="60">
        <f t="shared" si="3"/>
        <v>648075</v>
      </c>
      <c r="F22" s="60">
        <f t="shared" si="3"/>
        <v>864842.1399999999</v>
      </c>
      <c r="G22" s="60">
        <f t="shared" si="3"/>
        <v>838618.8</v>
      </c>
      <c r="H22" s="61">
        <f t="shared" si="3"/>
        <v>-216767.14</v>
      </c>
    </row>
    <row r="23" spans="1:8" x14ac:dyDescent="0.2">
      <c r="A23" s="22">
        <v>3100</v>
      </c>
      <c r="B23" s="23" t="s">
        <v>78</v>
      </c>
      <c r="C23" s="48">
        <v>128400</v>
      </c>
      <c r="D23" s="60">
        <v>0</v>
      </c>
      <c r="E23" s="48">
        <v>128400</v>
      </c>
      <c r="F23" s="48">
        <v>98919.01</v>
      </c>
      <c r="G23" s="48">
        <v>97827.01</v>
      </c>
      <c r="H23" s="49">
        <v>29480.99</v>
      </c>
    </row>
    <row r="24" spans="1:8" x14ac:dyDescent="0.2">
      <c r="A24" s="22">
        <v>3200</v>
      </c>
      <c r="B24" s="23" t="s">
        <v>79</v>
      </c>
      <c r="C24" s="48">
        <v>111500</v>
      </c>
      <c r="D24" s="60">
        <v>0</v>
      </c>
      <c r="E24" s="48">
        <v>111500</v>
      </c>
      <c r="F24" s="48">
        <v>145304.60999999999</v>
      </c>
      <c r="G24" s="48">
        <v>132328.60999999999</v>
      </c>
      <c r="H24" s="49">
        <v>-33804.61</v>
      </c>
    </row>
    <row r="25" spans="1:8" x14ac:dyDescent="0.2">
      <c r="A25" s="22">
        <v>3300</v>
      </c>
      <c r="B25" s="23" t="s">
        <v>80</v>
      </c>
      <c r="C25" s="48">
        <v>3200</v>
      </c>
      <c r="D25" s="60">
        <v>0</v>
      </c>
      <c r="E25" s="48">
        <v>3200</v>
      </c>
      <c r="F25" s="48">
        <v>6363.1</v>
      </c>
      <c r="G25" s="48">
        <v>6885.1</v>
      </c>
      <c r="H25" s="49">
        <v>-3163.1</v>
      </c>
    </row>
    <row r="26" spans="1:8" x14ac:dyDescent="0.2">
      <c r="A26" s="22">
        <v>3400</v>
      </c>
      <c r="B26" s="23" t="s">
        <v>81</v>
      </c>
      <c r="C26" s="48">
        <v>5600</v>
      </c>
      <c r="D26" s="60">
        <v>0</v>
      </c>
      <c r="E26" s="48">
        <v>5600</v>
      </c>
      <c r="F26" s="48">
        <v>7662.96</v>
      </c>
      <c r="G26" s="48">
        <v>7662.96</v>
      </c>
      <c r="H26" s="49">
        <v>-2062.96</v>
      </c>
    </row>
    <row r="27" spans="1:8" x14ac:dyDescent="0.2">
      <c r="A27" s="22">
        <v>3500</v>
      </c>
      <c r="B27" s="23" t="s">
        <v>82</v>
      </c>
      <c r="C27" s="48">
        <v>31200</v>
      </c>
      <c r="D27" s="60">
        <v>0</v>
      </c>
      <c r="E27" s="48">
        <v>31200</v>
      </c>
      <c r="F27" s="48">
        <v>134362.14000000001</v>
      </c>
      <c r="G27" s="48">
        <v>139612.14000000001</v>
      </c>
      <c r="H27" s="49">
        <v>-103162.14</v>
      </c>
    </row>
    <row r="28" spans="1:8" x14ac:dyDescent="0.2">
      <c r="A28" s="22">
        <v>3600</v>
      </c>
      <c r="B28" s="23" t="s">
        <v>83</v>
      </c>
      <c r="C28" s="48">
        <v>24740</v>
      </c>
      <c r="D28" s="60">
        <v>0</v>
      </c>
      <c r="E28" s="48">
        <v>24740</v>
      </c>
      <c r="F28" s="48">
        <v>2500</v>
      </c>
      <c r="G28" s="48">
        <v>2500</v>
      </c>
      <c r="H28" s="49">
        <v>22240</v>
      </c>
    </row>
    <row r="29" spans="1:8" x14ac:dyDescent="0.2">
      <c r="A29" s="22">
        <v>3700</v>
      </c>
      <c r="B29" s="23" t="s">
        <v>84</v>
      </c>
      <c r="C29" s="48">
        <v>42045</v>
      </c>
      <c r="D29" s="60">
        <v>0</v>
      </c>
      <c r="E29" s="48">
        <v>42045</v>
      </c>
      <c r="F29" s="48">
        <v>32573.599999999999</v>
      </c>
      <c r="G29" s="48">
        <v>23192.99</v>
      </c>
      <c r="H29" s="49">
        <v>9471.4</v>
      </c>
    </row>
    <row r="30" spans="1:8" x14ac:dyDescent="0.2">
      <c r="A30" s="22">
        <v>3800</v>
      </c>
      <c r="B30" s="23" t="s">
        <v>85</v>
      </c>
      <c r="C30" s="48">
        <v>184100.56</v>
      </c>
      <c r="D30" s="60">
        <v>0</v>
      </c>
      <c r="E30" s="48">
        <v>184100.56</v>
      </c>
      <c r="F30" s="48">
        <v>267251.71999999997</v>
      </c>
      <c r="G30" s="48">
        <v>271735.99</v>
      </c>
      <c r="H30" s="49">
        <v>-83151.16</v>
      </c>
    </row>
    <row r="31" spans="1:8" x14ac:dyDescent="0.2">
      <c r="A31" s="22">
        <v>3900</v>
      </c>
      <c r="B31" s="23" t="s">
        <v>86</v>
      </c>
      <c r="C31" s="48">
        <v>117289.44</v>
      </c>
      <c r="D31" s="60">
        <v>0</v>
      </c>
      <c r="E31" s="48">
        <v>117289.44</v>
      </c>
      <c r="F31" s="48">
        <v>169905</v>
      </c>
      <c r="G31" s="48">
        <v>156874</v>
      </c>
      <c r="H31" s="49">
        <v>-52615.56</v>
      </c>
    </row>
    <row r="32" spans="1:8" x14ac:dyDescent="0.2">
      <c r="A32" s="22">
        <v>4000</v>
      </c>
      <c r="B32" s="23" t="s">
        <v>87</v>
      </c>
      <c r="C32" s="60">
        <f t="shared" ref="C32:H32" si="4">SUM(C33:C41)</f>
        <v>898990.65</v>
      </c>
      <c r="D32" s="60">
        <f t="shared" si="4"/>
        <v>0</v>
      </c>
      <c r="E32" s="60">
        <f t="shared" si="4"/>
        <v>898990.65</v>
      </c>
      <c r="F32" s="60">
        <f t="shared" si="4"/>
        <v>993520.82</v>
      </c>
      <c r="G32" s="60">
        <f t="shared" si="4"/>
        <v>993520.82</v>
      </c>
      <c r="H32" s="61">
        <f t="shared" si="4"/>
        <v>-94530.17</v>
      </c>
    </row>
    <row r="33" spans="1:8" x14ac:dyDescent="0.2">
      <c r="A33" s="22">
        <v>4100</v>
      </c>
      <c r="B33" s="23" t="s">
        <v>88</v>
      </c>
      <c r="C33" s="60">
        <v>0</v>
      </c>
      <c r="D33" s="60">
        <v>0</v>
      </c>
      <c r="E33" s="60">
        <v>0</v>
      </c>
      <c r="F33" s="60">
        <v>0</v>
      </c>
      <c r="G33" s="60">
        <v>0</v>
      </c>
      <c r="H33" s="61">
        <v>0</v>
      </c>
    </row>
    <row r="34" spans="1:8" x14ac:dyDescent="0.2">
      <c r="A34" s="22">
        <v>4200</v>
      </c>
      <c r="B34" s="23" t="s">
        <v>89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  <c r="H34" s="61">
        <v>0</v>
      </c>
    </row>
    <row r="35" spans="1:8" x14ac:dyDescent="0.2">
      <c r="A35" s="22">
        <v>4300</v>
      </c>
      <c r="B35" s="23" t="s">
        <v>90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  <c r="H35" s="61">
        <v>0</v>
      </c>
    </row>
    <row r="36" spans="1:8" x14ac:dyDescent="0.2">
      <c r="A36" s="22">
        <v>4400</v>
      </c>
      <c r="B36" s="23" t="s">
        <v>91</v>
      </c>
      <c r="C36" s="48">
        <v>898990.65</v>
      </c>
      <c r="D36" s="60">
        <v>0</v>
      </c>
      <c r="E36" s="48">
        <v>898990.65</v>
      </c>
      <c r="F36" s="48">
        <v>993520.82</v>
      </c>
      <c r="G36" s="48">
        <v>993520.82</v>
      </c>
      <c r="H36" s="49">
        <v>-94530.17</v>
      </c>
    </row>
    <row r="37" spans="1:8" x14ac:dyDescent="0.2">
      <c r="A37" s="22">
        <v>4500</v>
      </c>
      <c r="B37" s="23" t="s">
        <v>92</v>
      </c>
      <c r="C37" s="60">
        <v>0</v>
      </c>
      <c r="D37" s="60">
        <v>0</v>
      </c>
      <c r="E37" s="60">
        <v>0</v>
      </c>
      <c r="F37" s="60">
        <v>0</v>
      </c>
      <c r="G37" s="60">
        <v>0</v>
      </c>
      <c r="H37" s="61">
        <v>0</v>
      </c>
    </row>
    <row r="38" spans="1:8" x14ac:dyDescent="0.2">
      <c r="A38" s="22">
        <v>4600</v>
      </c>
      <c r="B38" s="23" t="s">
        <v>93</v>
      </c>
      <c r="C38" s="60">
        <v>0</v>
      </c>
      <c r="D38" s="60">
        <v>0</v>
      </c>
      <c r="E38" s="60">
        <v>0</v>
      </c>
      <c r="F38" s="60">
        <v>0</v>
      </c>
      <c r="G38" s="60">
        <v>0</v>
      </c>
      <c r="H38" s="61">
        <v>0</v>
      </c>
    </row>
    <row r="39" spans="1:8" x14ac:dyDescent="0.2">
      <c r="A39" s="22">
        <v>4700</v>
      </c>
      <c r="B39" s="23" t="s">
        <v>94</v>
      </c>
      <c r="C39" s="60">
        <v>0</v>
      </c>
      <c r="D39" s="60">
        <v>0</v>
      </c>
      <c r="E39" s="60">
        <v>0</v>
      </c>
      <c r="F39" s="60">
        <v>0</v>
      </c>
      <c r="G39" s="60">
        <v>0</v>
      </c>
      <c r="H39" s="61">
        <v>0</v>
      </c>
    </row>
    <row r="40" spans="1:8" x14ac:dyDescent="0.2">
      <c r="A40" s="22">
        <v>4800</v>
      </c>
      <c r="B40" s="23" t="s">
        <v>95</v>
      </c>
      <c r="C40" s="60">
        <v>0</v>
      </c>
      <c r="D40" s="60">
        <v>0</v>
      </c>
      <c r="E40" s="60">
        <v>0</v>
      </c>
      <c r="F40" s="60">
        <v>0</v>
      </c>
      <c r="G40" s="60">
        <v>0</v>
      </c>
      <c r="H40" s="61">
        <v>0</v>
      </c>
    </row>
    <row r="41" spans="1:8" x14ac:dyDescent="0.2">
      <c r="A41" s="22">
        <v>4900</v>
      </c>
      <c r="B41" s="23" t="s">
        <v>96</v>
      </c>
      <c r="C41" s="60">
        <v>0</v>
      </c>
      <c r="D41" s="60">
        <v>0</v>
      </c>
      <c r="E41" s="60">
        <v>0</v>
      </c>
      <c r="F41" s="60">
        <v>0</v>
      </c>
      <c r="G41" s="60">
        <v>0</v>
      </c>
      <c r="H41" s="61">
        <v>0</v>
      </c>
    </row>
    <row r="42" spans="1:8" x14ac:dyDescent="0.2">
      <c r="A42" s="22">
        <v>5000</v>
      </c>
      <c r="B42" s="23" t="s">
        <v>97</v>
      </c>
      <c r="C42" s="60">
        <f t="shared" ref="C42:H42" si="5">SUM(C43:C51)</f>
        <v>16500</v>
      </c>
      <c r="D42" s="60">
        <f t="shared" si="5"/>
        <v>0</v>
      </c>
      <c r="E42" s="60">
        <f t="shared" si="5"/>
        <v>16500</v>
      </c>
      <c r="F42" s="60">
        <f t="shared" si="5"/>
        <v>160408.52000000002</v>
      </c>
      <c r="G42" s="60">
        <f t="shared" si="5"/>
        <v>159655.22</v>
      </c>
      <c r="H42" s="61">
        <f t="shared" si="5"/>
        <v>-143908.52000000002</v>
      </c>
    </row>
    <row r="43" spans="1:8" x14ac:dyDescent="0.2">
      <c r="A43" s="22">
        <v>5100</v>
      </c>
      <c r="B43" s="23" t="s">
        <v>98</v>
      </c>
      <c r="C43" s="48">
        <v>10500</v>
      </c>
      <c r="D43" s="60">
        <v>0</v>
      </c>
      <c r="E43" s="48">
        <v>10500</v>
      </c>
      <c r="F43" s="48">
        <v>86843.72</v>
      </c>
      <c r="G43" s="48">
        <v>86090.42</v>
      </c>
      <c r="H43" s="49">
        <v>-76343.72</v>
      </c>
    </row>
    <row r="44" spans="1:8" x14ac:dyDescent="0.2">
      <c r="A44" s="22">
        <v>5200</v>
      </c>
      <c r="B44" s="23" t="s">
        <v>99</v>
      </c>
      <c r="C44" s="48">
        <v>5000</v>
      </c>
      <c r="D44" s="60">
        <v>0</v>
      </c>
      <c r="E44" s="48">
        <v>5000</v>
      </c>
      <c r="F44" s="48">
        <v>70406.8</v>
      </c>
      <c r="G44" s="48">
        <v>70406.8</v>
      </c>
      <c r="H44" s="49">
        <v>-65406.8</v>
      </c>
    </row>
    <row r="45" spans="1:8" x14ac:dyDescent="0.2">
      <c r="A45" s="22">
        <v>5300</v>
      </c>
      <c r="B45" s="23" t="s">
        <v>100</v>
      </c>
      <c r="C45" s="60">
        <v>0</v>
      </c>
      <c r="D45" s="60">
        <v>0</v>
      </c>
      <c r="E45" s="60">
        <v>0</v>
      </c>
      <c r="F45" s="60">
        <v>0</v>
      </c>
      <c r="G45" s="60">
        <v>0</v>
      </c>
      <c r="H45" s="61">
        <v>0</v>
      </c>
    </row>
    <row r="46" spans="1:8" x14ac:dyDescent="0.2">
      <c r="A46" s="22">
        <v>5400</v>
      </c>
      <c r="B46" s="23" t="s">
        <v>101</v>
      </c>
      <c r="C46" s="60">
        <v>0</v>
      </c>
      <c r="D46" s="60">
        <v>0</v>
      </c>
      <c r="E46" s="60">
        <v>0</v>
      </c>
      <c r="F46" s="60">
        <v>0</v>
      </c>
      <c r="G46" s="60">
        <v>0</v>
      </c>
      <c r="H46" s="61">
        <v>0</v>
      </c>
    </row>
    <row r="47" spans="1:8" x14ac:dyDescent="0.2">
      <c r="A47" s="22">
        <v>5500</v>
      </c>
      <c r="B47" s="23" t="s">
        <v>102</v>
      </c>
      <c r="C47" s="60">
        <v>0</v>
      </c>
      <c r="D47" s="60">
        <v>0</v>
      </c>
      <c r="E47" s="60">
        <v>0</v>
      </c>
      <c r="F47" s="60">
        <v>0</v>
      </c>
      <c r="G47" s="60">
        <v>0</v>
      </c>
      <c r="H47" s="61">
        <v>0</v>
      </c>
    </row>
    <row r="48" spans="1:8" x14ac:dyDescent="0.2">
      <c r="A48" s="22">
        <v>5600</v>
      </c>
      <c r="B48" s="23" t="s">
        <v>103</v>
      </c>
      <c r="C48" s="48">
        <v>1000</v>
      </c>
      <c r="D48" s="60">
        <v>0</v>
      </c>
      <c r="E48" s="48">
        <v>1000</v>
      </c>
      <c r="F48" s="48">
        <v>3158</v>
      </c>
      <c r="G48" s="48">
        <v>3158</v>
      </c>
      <c r="H48" s="49">
        <v>-2158</v>
      </c>
    </row>
    <row r="49" spans="1:8" x14ac:dyDescent="0.2">
      <c r="A49" s="22">
        <v>5700</v>
      </c>
      <c r="B49" s="23" t="s">
        <v>104</v>
      </c>
      <c r="C49" s="60">
        <v>0</v>
      </c>
      <c r="D49" s="60">
        <v>0</v>
      </c>
      <c r="E49" s="60">
        <v>0</v>
      </c>
      <c r="F49" s="60">
        <v>0</v>
      </c>
      <c r="G49" s="60">
        <v>0</v>
      </c>
      <c r="H49" s="61">
        <v>0</v>
      </c>
    </row>
    <row r="50" spans="1:8" x14ac:dyDescent="0.2">
      <c r="A50" s="22">
        <v>5800</v>
      </c>
      <c r="B50" s="23" t="s">
        <v>105</v>
      </c>
      <c r="C50" s="60">
        <v>0</v>
      </c>
      <c r="D50" s="60">
        <v>0</v>
      </c>
      <c r="E50" s="60">
        <v>0</v>
      </c>
      <c r="F50" s="60">
        <v>0</v>
      </c>
      <c r="G50" s="60">
        <v>0</v>
      </c>
      <c r="H50" s="61">
        <v>0</v>
      </c>
    </row>
    <row r="51" spans="1:8" x14ac:dyDescent="0.2">
      <c r="A51" s="22">
        <v>5900</v>
      </c>
      <c r="B51" s="23" t="s">
        <v>106</v>
      </c>
      <c r="C51" s="60">
        <v>0</v>
      </c>
      <c r="D51" s="60">
        <v>0</v>
      </c>
      <c r="E51" s="60">
        <v>0</v>
      </c>
      <c r="F51" s="60">
        <v>0</v>
      </c>
      <c r="G51" s="60">
        <v>0</v>
      </c>
      <c r="H51" s="61">
        <v>0</v>
      </c>
    </row>
    <row r="52" spans="1:8" x14ac:dyDescent="0.2">
      <c r="A52" s="22">
        <v>6000</v>
      </c>
      <c r="B52" s="23" t="s">
        <v>129</v>
      </c>
      <c r="C52" s="60">
        <f t="shared" ref="C52:H52" si="6">SUM(C53:C55)</f>
        <v>0</v>
      </c>
      <c r="D52" s="60">
        <f t="shared" si="6"/>
        <v>0</v>
      </c>
      <c r="E52" s="60">
        <f t="shared" si="6"/>
        <v>0</v>
      </c>
      <c r="F52" s="60">
        <f t="shared" si="6"/>
        <v>0</v>
      </c>
      <c r="G52" s="60">
        <f t="shared" si="6"/>
        <v>0</v>
      </c>
      <c r="H52" s="61">
        <f t="shared" si="6"/>
        <v>0</v>
      </c>
    </row>
    <row r="53" spans="1:8" x14ac:dyDescent="0.2">
      <c r="A53" s="22">
        <v>6100</v>
      </c>
      <c r="B53" s="23" t="s">
        <v>107</v>
      </c>
      <c r="C53" s="60">
        <v>0</v>
      </c>
      <c r="D53" s="60">
        <v>0</v>
      </c>
      <c r="E53" s="60">
        <v>0</v>
      </c>
      <c r="F53" s="60">
        <v>0</v>
      </c>
      <c r="G53" s="60">
        <v>0</v>
      </c>
      <c r="H53" s="61">
        <v>0</v>
      </c>
    </row>
    <row r="54" spans="1:8" x14ac:dyDescent="0.2">
      <c r="A54" s="22">
        <v>6200</v>
      </c>
      <c r="B54" s="23" t="s">
        <v>108</v>
      </c>
      <c r="C54" s="60">
        <v>0</v>
      </c>
      <c r="D54" s="60">
        <v>0</v>
      </c>
      <c r="E54" s="60">
        <v>0</v>
      </c>
      <c r="F54" s="60">
        <v>0</v>
      </c>
      <c r="G54" s="60">
        <v>0</v>
      </c>
      <c r="H54" s="61">
        <v>0</v>
      </c>
    </row>
    <row r="55" spans="1:8" x14ac:dyDescent="0.2">
      <c r="A55" s="22">
        <v>6300</v>
      </c>
      <c r="B55" s="23" t="s">
        <v>109</v>
      </c>
      <c r="C55" s="60">
        <v>0</v>
      </c>
      <c r="D55" s="60">
        <v>0</v>
      </c>
      <c r="E55" s="60">
        <v>0</v>
      </c>
      <c r="F55" s="60">
        <v>0</v>
      </c>
      <c r="G55" s="60">
        <v>0</v>
      </c>
      <c r="H55" s="61">
        <v>0</v>
      </c>
    </row>
    <row r="56" spans="1:8" x14ac:dyDescent="0.2">
      <c r="A56" s="22">
        <v>7000</v>
      </c>
      <c r="B56" s="23" t="s">
        <v>110</v>
      </c>
      <c r="C56" s="60">
        <f t="shared" ref="C56:H56" si="7">SUM(C57:C63)</f>
        <v>0</v>
      </c>
      <c r="D56" s="60">
        <f t="shared" si="7"/>
        <v>0</v>
      </c>
      <c r="E56" s="60">
        <f t="shared" si="7"/>
        <v>0</v>
      </c>
      <c r="F56" s="60">
        <f t="shared" si="7"/>
        <v>0</v>
      </c>
      <c r="G56" s="60">
        <f t="shared" si="7"/>
        <v>0</v>
      </c>
      <c r="H56" s="61">
        <f t="shared" si="7"/>
        <v>0</v>
      </c>
    </row>
    <row r="57" spans="1:8" x14ac:dyDescent="0.2">
      <c r="A57" s="22">
        <v>7100</v>
      </c>
      <c r="B57" s="23" t="s">
        <v>111</v>
      </c>
      <c r="C57" s="60">
        <v>0</v>
      </c>
      <c r="D57" s="60">
        <v>0</v>
      </c>
      <c r="E57" s="60">
        <v>0</v>
      </c>
      <c r="F57" s="60">
        <v>0</v>
      </c>
      <c r="G57" s="60">
        <v>0</v>
      </c>
      <c r="H57" s="61">
        <v>0</v>
      </c>
    </row>
    <row r="58" spans="1:8" x14ac:dyDescent="0.2">
      <c r="A58" s="22">
        <v>7200</v>
      </c>
      <c r="B58" s="23" t="s">
        <v>112</v>
      </c>
      <c r="C58" s="60">
        <v>0</v>
      </c>
      <c r="D58" s="60">
        <v>0</v>
      </c>
      <c r="E58" s="60">
        <v>0</v>
      </c>
      <c r="F58" s="60">
        <v>0</v>
      </c>
      <c r="G58" s="60">
        <v>0</v>
      </c>
      <c r="H58" s="61">
        <v>0</v>
      </c>
    </row>
    <row r="59" spans="1:8" x14ac:dyDescent="0.2">
      <c r="A59" s="22">
        <v>7300</v>
      </c>
      <c r="B59" s="23" t="s">
        <v>113</v>
      </c>
      <c r="C59" s="60">
        <v>0</v>
      </c>
      <c r="D59" s="60">
        <v>0</v>
      </c>
      <c r="E59" s="60">
        <v>0</v>
      </c>
      <c r="F59" s="60">
        <v>0</v>
      </c>
      <c r="G59" s="60">
        <v>0</v>
      </c>
      <c r="H59" s="61">
        <v>0</v>
      </c>
    </row>
    <row r="60" spans="1:8" x14ac:dyDescent="0.2">
      <c r="A60" s="22">
        <v>7400</v>
      </c>
      <c r="B60" s="23" t="s">
        <v>114</v>
      </c>
      <c r="C60" s="60">
        <v>0</v>
      </c>
      <c r="D60" s="60">
        <v>0</v>
      </c>
      <c r="E60" s="60">
        <v>0</v>
      </c>
      <c r="F60" s="60">
        <v>0</v>
      </c>
      <c r="G60" s="60">
        <v>0</v>
      </c>
      <c r="H60" s="61">
        <v>0</v>
      </c>
    </row>
    <row r="61" spans="1:8" x14ac:dyDescent="0.2">
      <c r="A61" s="22">
        <v>7500</v>
      </c>
      <c r="B61" s="23" t="s">
        <v>115</v>
      </c>
      <c r="C61" s="60">
        <v>0</v>
      </c>
      <c r="D61" s="60">
        <v>0</v>
      </c>
      <c r="E61" s="60">
        <v>0</v>
      </c>
      <c r="F61" s="60">
        <v>0</v>
      </c>
      <c r="G61" s="60">
        <v>0</v>
      </c>
      <c r="H61" s="61">
        <v>0</v>
      </c>
    </row>
    <row r="62" spans="1:8" x14ac:dyDescent="0.2">
      <c r="A62" s="22">
        <v>7600</v>
      </c>
      <c r="B62" s="23" t="s">
        <v>116</v>
      </c>
      <c r="C62" s="60">
        <v>0</v>
      </c>
      <c r="D62" s="60">
        <v>0</v>
      </c>
      <c r="E62" s="60">
        <v>0</v>
      </c>
      <c r="F62" s="60">
        <v>0</v>
      </c>
      <c r="G62" s="60">
        <v>0</v>
      </c>
      <c r="H62" s="61">
        <v>0</v>
      </c>
    </row>
    <row r="63" spans="1:8" x14ac:dyDescent="0.2">
      <c r="A63" s="22">
        <v>7900</v>
      </c>
      <c r="B63" s="23" t="s">
        <v>117</v>
      </c>
      <c r="C63" s="60">
        <v>0</v>
      </c>
      <c r="D63" s="60">
        <v>0</v>
      </c>
      <c r="E63" s="60">
        <v>0</v>
      </c>
      <c r="F63" s="60">
        <v>0</v>
      </c>
      <c r="G63" s="60">
        <v>0</v>
      </c>
      <c r="H63" s="61">
        <v>0</v>
      </c>
    </row>
    <row r="64" spans="1:8" x14ac:dyDescent="0.2">
      <c r="A64" s="22">
        <v>8000</v>
      </c>
      <c r="B64" s="23" t="s">
        <v>118</v>
      </c>
      <c r="C64" s="60">
        <f t="shared" ref="C64:H64" si="8">SUM(C65:C67)</f>
        <v>0</v>
      </c>
      <c r="D64" s="60">
        <f t="shared" si="8"/>
        <v>0</v>
      </c>
      <c r="E64" s="60">
        <f t="shared" si="8"/>
        <v>0</v>
      </c>
      <c r="F64" s="60">
        <f t="shared" si="8"/>
        <v>0</v>
      </c>
      <c r="G64" s="60">
        <f t="shared" si="8"/>
        <v>0</v>
      </c>
      <c r="H64" s="61">
        <f t="shared" si="8"/>
        <v>0</v>
      </c>
    </row>
    <row r="65" spans="1:8" x14ac:dyDescent="0.2">
      <c r="A65" s="22">
        <v>8100</v>
      </c>
      <c r="B65" s="23" t="s">
        <v>119</v>
      </c>
      <c r="C65" s="60">
        <v>0</v>
      </c>
      <c r="D65" s="60">
        <v>0</v>
      </c>
      <c r="E65" s="60">
        <v>0</v>
      </c>
      <c r="F65" s="60">
        <v>0</v>
      </c>
      <c r="G65" s="60">
        <v>0</v>
      </c>
      <c r="H65" s="61">
        <v>0</v>
      </c>
    </row>
    <row r="66" spans="1:8" x14ac:dyDescent="0.2">
      <c r="A66" s="22">
        <v>8300</v>
      </c>
      <c r="B66" s="23" t="s">
        <v>120</v>
      </c>
      <c r="C66" s="60">
        <v>0</v>
      </c>
      <c r="D66" s="60">
        <v>0</v>
      </c>
      <c r="E66" s="60">
        <v>0</v>
      </c>
      <c r="F66" s="60">
        <v>0</v>
      </c>
      <c r="G66" s="60">
        <v>0</v>
      </c>
      <c r="H66" s="61">
        <v>0</v>
      </c>
    </row>
    <row r="67" spans="1:8" x14ac:dyDescent="0.2">
      <c r="A67" s="22">
        <v>8500</v>
      </c>
      <c r="B67" s="23" t="s">
        <v>121</v>
      </c>
      <c r="C67" s="60">
        <v>0</v>
      </c>
      <c r="D67" s="60">
        <v>0</v>
      </c>
      <c r="E67" s="60">
        <v>0</v>
      </c>
      <c r="F67" s="60">
        <v>0</v>
      </c>
      <c r="G67" s="60">
        <v>0</v>
      </c>
      <c r="H67" s="61">
        <v>0</v>
      </c>
    </row>
    <row r="68" spans="1:8" x14ac:dyDescent="0.2">
      <c r="A68" s="22">
        <v>9000</v>
      </c>
      <c r="B68" s="23" t="s">
        <v>130</v>
      </c>
      <c r="C68" s="60">
        <f t="shared" ref="C68:H68" si="9">SUM(C69:C75)</f>
        <v>0</v>
      </c>
      <c r="D68" s="60">
        <f t="shared" si="9"/>
        <v>0</v>
      </c>
      <c r="E68" s="60">
        <f t="shared" si="9"/>
        <v>0</v>
      </c>
      <c r="F68" s="60">
        <f t="shared" si="9"/>
        <v>0</v>
      </c>
      <c r="G68" s="60">
        <f t="shared" si="9"/>
        <v>0</v>
      </c>
      <c r="H68" s="61">
        <f t="shared" si="9"/>
        <v>0</v>
      </c>
    </row>
    <row r="69" spans="1:8" x14ac:dyDescent="0.2">
      <c r="A69" s="22">
        <v>9100</v>
      </c>
      <c r="B69" s="23" t="s">
        <v>122</v>
      </c>
      <c r="C69" s="60">
        <v>0</v>
      </c>
      <c r="D69" s="60">
        <v>0</v>
      </c>
      <c r="E69" s="60">
        <v>0</v>
      </c>
      <c r="F69" s="60">
        <v>0</v>
      </c>
      <c r="G69" s="60">
        <v>0</v>
      </c>
      <c r="H69" s="61">
        <v>0</v>
      </c>
    </row>
    <row r="70" spans="1:8" x14ac:dyDescent="0.2">
      <c r="A70" s="22">
        <v>9200</v>
      </c>
      <c r="B70" s="23" t="s">
        <v>123</v>
      </c>
      <c r="C70" s="60">
        <v>0</v>
      </c>
      <c r="D70" s="60">
        <v>0</v>
      </c>
      <c r="E70" s="60">
        <v>0</v>
      </c>
      <c r="F70" s="60">
        <v>0</v>
      </c>
      <c r="G70" s="60">
        <v>0</v>
      </c>
      <c r="H70" s="61">
        <v>0</v>
      </c>
    </row>
    <row r="71" spans="1:8" x14ac:dyDescent="0.2">
      <c r="A71" s="22">
        <v>9300</v>
      </c>
      <c r="B71" s="23" t="s">
        <v>124</v>
      </c>
      <c r="C71" s="60">
        <v>0</v>
      </c>
      <c r="D71" s="60">
        <v>0</v>
      </c>
      <c r="E71" s="60">
        <v>0</v>
      </c>
      <c r="F71" s="60">
        <v>0</v>
      </c>
      <c r="G71" s="60">
        <v>0</v>
      </c>
      <c r="H71" s="61">
        <v>0</v>
      </c>
    </row>
    <row r="72" spans="1:8" x14ac:dyDescent="0.2">
      <c r="A72" s="22">
        <v>9400</v>
      </c>
      <c r="B72" s="23" t="s">
        <v>125</v>
      </c>
      <c r="C72" s="60">
        <v>0</v>
      </c>
      <c r="D72" s="60">
        <v>0</v>
      </c>
      <c r="E72" s="60">
        <v>0</v>
      </c>
      <c r="F72" s="60">
        <v>0</v>
      </c>
      <c r="G72" s="60">
        <v>0</v>
      </c>
      <c r="H72" s="61">
        <v>0</v>
      </c>
    </row>
    <row r="73" spans="1:8" x14ac:dyDescent="0.2">
      <c r="A73" s="22">
        <v>9500</v>
      </c>
      <c r="B73" s="23" t="s">
        <v>126</v>
      </c>
      <c r="C73" s="60">
        <v>0</v>
      </c>
      <c r="D73" s="60">
        <v>0</v>
      </c>
      <c r="E73" s="60">
        <v>0</v>
      </c>
      <c r="F73" s="60">
        <v>0</v>
      </c>
      <c r="G73" s="60">
        <v>0</v>
      </c>
      <c r="H73" s="61">
        <v>0</v>
      </c>
    </row>
    <row r="74" spans="1:8" x14ac:dyDescent="0.2">
      <c r="A74" s="22">
        <v>9600</v>
      </c>
      <c r="B74" s="23" t="s">
        <v>127</v>
      </c>
      <c r="C74" s="60">
        <v>0</v>
      </c>
      <c r="D74" s="60">
        <v>0</v>
      </c>
      <c r="E74" s="60">
        <v>0</v>
      </c>
      <c r="F74" s="60">
        <v>0</v>
      </c>
      <c r="G74" s="60">
        <v>0</v>
      </c>
      <c r="H74" s="61">
        <v>0</v>
      </c>
    </row>
    <row r="75" spans="1:8" x14ac:dyDescent="0.2">
      <c r="A75" s="24">
        <v>9900</v>
      </c>
      <c r="B75" s="25" t="s">
        <v>128</v>
      </c>
      <c r="C75" s="62">
        <v>0</v>
      </c>
      <c r="D75" s="62">
        <v>0</v>
      </c>
      <c r="E75" s="62">
        <v>0</v>
      </c>
      <c r="F75" s="62">
        <v>0</v>
      </c>
      <c r="G75" s="62">
        <v>0</v>
      </c>
      <c r="H75" s="63">
        <v>0</v>
      </c>
    </row>
  </sheetData>
  <sheetProtection algorithmName="SHA-512" hashValue="q/o8yDK97WN7BVlXKNTdsk2yQETtD8WA5v502gAgNvtleGNoYmC8qFFPKlyvxLxIf6K08soBr2IgAuBbRYWLNA==" saltValue="PrmcggQB5rx4t52y7t6KUQ==" spinCount="100000" sheet="1" objects="1" scenarios="1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Refleja las modificaciones realizadas al Presupuesto Aprobado" sqref="D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Modificado menos Devengado" sqref="H2"/>
    <dataValidation allowBlank="1" showInputMessage="1" showErrorMessage="1" prompt="Para el llenado de este formato se debe utilizar a nivel de Capítulo y Concepto el Clasificador por Objeto del Gasto aprobado por el CONAC." sqref="A2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H3" sqref="H3"/>
    </sheetView>
  </sheetViews>
  <sheetFormatPr baseColWidth="10" defaultRowHeight="11.25" x14ac:dyDescent="0.2"/>
  <cols>
    <col min="1" max="1" width="9.1640625" style="21" customWidth="1"/>
    <col min="2" max="2" width="72.83203125" style="21" customWidth="1"/>
    <col min="3" max="8" width="18.33203125" style="21" customWidth="1"/>
    <col min="9" max="16384" width="12" style="21"/>
  </cols>
  <sheetData>
    <row r="1" spans="1:8" ht="35.1" customHeight="1" x14ac:dyDescent="0.2">
      <c r="A1" s="66" t="s">
        <v>151</v>
      </c>
      <c r="B1" s="67"/>
      <c r="C1" s="67"/>
      <c r="D1" s="67"/>
      <c r="E1" s="67"/>
      <c r="F1" s="67"/>
      <c r="G1" s="67"/>
      <c r="H1" s="68"/>
    </row>
    <row r="2" spans="1:8" ht="24.95" customHeight="1" x14ac:dyDescent="0.2">
      <c r="A2" s="36" t="s">
        <v>16</v>
      </c>
      <c r="B2" s="36" t="s">
        <v>4</v>
      </c>
      <c r="C2" s="37" t="s">
        <v>5</v>
      </c>
      <c r="D2" s="37" t="s">
        <v>131</v>
      </c>
      <c r="E2" s="37" t="s">
        <v>6</v>
      </c>
      <c r="F2" s="37" t="s">
        <v>8</v>
      </c>
      <c r="G2" s="37" t="s">
        <v>10</v>
      </c>
      <c r="H2" s="37" t="s">
        <v>11</v>
      </c>
    </row>
    <row r="3" spans="1:8" x14ac:dyDescent="0.2">
      <c r="A3" s="7">
        <v>900001</v>
      </c>
      <c r="B3" s="8" t="s">
        <v>12</v>
      </c>
      <c r="C3" s="9">
        <f t="shared" ref="C3:H3" si="0">SUM(C4:C8)</f>
        <v>4558967</v>
      </c>
      <c r="D3" s="9">
        <f t="shared" si="0"/>
        <v>0</v>
      </c>
      <c r="E3" s="9">
        <f t="shared" si="0"/>
        <v>4558967</v>
      </c>
      <c r="F3" s="9">
        <f t="shared" si="0"/>
        <v>5137589.9099999992</v>
      </c>
      <c r="G3" s="9">
        <f t="shared" si="0"/>
        <v>5113446.2699999996</v>
      </c>
      <c r="H3" s="10">
        <f t="shared" si="0"/>
        <v>-578622.91</v>
      </c>
    </row>
    <row r="4" spans="1:8" x14ac:dyDescent="0.2">
      <c r="A4" s="26">
        <v>1</v>
      </c>
      <c r="B4" s="27" t="s">
        <v>14</v>
      </c>
      <c r="C4" s="48">
        <v>4542467</v>
      </c>
      <c r="D4" s="48">
        <v>0</v>
      </c>
      <c r="E4" s="48">
        <v>4542467</v>
      </c>
      <c r="F4" s="48">
        <v>4977181.3899999997</v>
      </c>
      <c r="G4" s="48">
        <v>4953791.05</v>
      </c>
      <c r="H4" s="49">
        <v>-434714.39</v>
      </c>
    </row>
    <row r="5" spans="1:8" x14ac:dyDescent="0.2">
      <c r="A5" s="26">
        <v>2</v>
      </c>
      <c r="B5" s="27" t="s">
        <v>15</v>
      </c>
      <c r="C5" s="48">
        <v>16500</v>
      </c>
      <c r="D5" s="48">
        <v>0</v>
      </c>
      <c r="E5" s="48">
        <v>16500</v>
      </c>
      <c r="F5" s="48">
        <v>160408.51999999999</v>
      </c>
      <c r="G5" s="48">
        <v>159655.22</v>
      </c>
      <c r="H5" s="49">
        <v>-143908.51999999999</v>
      </c>
    </row>
    <row r="6" spans="1:8" x14ac:dyDescent="0.2">
      <c r="A6" s="26">
        <v>3</v>
      </c>
      <c r="B6" s="27" t="s">
        <v>17</v>
      </c>
      <c r="C6" s="48">
        <v>0</v>
      </c>
      <c r="D6" s="48">
        <v>0</v>
      </c>
      <c r="E6" s="48">
        <v>0</v>
      </c>
      <c r="F6" s="48">
        <v>0</v>
      </c>
      <c r="G6" s="48">
        <v>0</v>
      </c>
      <c r="H6" s="49">
        <v>0</v>
      </c>
    </row>
    <row r="7" spans="1:8" x14ac:dyDescent="0.2">
      <c r="A7" s="26">
        <v>4</v>
      </c>
      <c r="B7" s="27" t="s">
        <v>132</v>
      </c>
      <c r="C7" s="48"/>
      <c r="D7" s="48"/>
      <c r="E7" s="48"/>
      <c r="F7" s="48"/>
      <c r="G7" s="48"/>
      <c r="H7" s="49"/>
    </row>
    <row r="8" spans="1:8" x14ac:dyDescent="0.2">
      <c r="A8" s="28">
        <v>5</v>
      </c>
      <c r="B8" s="29" t="s">
        <v>119</v>
      </c>
      <c r="C8" s="50">
        <v>0</v>
      </c>
      <c r="D8" s="50">
        <v>0</v>
      </c>
      <c r="E8" s="50">
        <v>0</v>
      </c>
      <c r="F8" s="50">
        <v>0</v>
      </c>
      <c r="G8" s="50">
        <v>0</v>
      </c>
      <c r="H8" s="51">
        <v>0</v>
      </c>
    </row>
  </sheetData>
  <sheetProtection algorithmName="SHA-512" hashValue="3COEsN0hlQDF1KysGIFpnC56L9/KUQ1uM6GIEu5kfBhGdR///qPhrN82hWw5a881QE32L0hmZ+UMohSQBtR1PQ==" saltValue="uoJGF7mz1wWrd+C0bcI8Ig==" spinCount="100000" sheet="1" objects="1" scenarios="1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Modificado menos devengado" sqref="H2"/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modificaciones realizadas al Presupuesto Aprobado" sqref="D2"/>
    <dataValidation allowBlank="1" showInputMessage="1" showErrorMessage="1" prompt="Para el llenado de este formato se debe utilizar la Clasificación por Tipo de Gasto aprobado por el CONAC identificando el ejercicio presupuestal de gasto corriente, gasto de capital y el de amortización de la deuda y disminución de pasivos..." sqref="A2"/>
  </dataValidations>
  <pageMargins left="0.7" right="0.7" top="0.75" bottom="0.75" header="0.3" footer="0.3"/>
  <pageSetup paperSize="9" orientation="portrait" r:id="rId1"/>
  <ignoredErrors>
    <ignoredError sqref="C3:E3 F3 G3:H3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sqref="A1:H1"/>
    </sheetView>
  </sheetViews>
  <sheetFormatPr baseColWidth="10" defaultRowHeight="11.25" x14ac:dyDescent="0.2"/>
  <cols>
    <col min="1" max="1" width="5.83203125" style="21" customWidth="1"/>
    <col min="2" max="2" width="72.83203125" style="21" customWidth="1"/>
    <col min="3" max="8" width="18.33203125" style="21" customWidth="1"/>
    <col min="9" max="16384" width="12" style="21"/>
  </cols>
  <sheetData>
    <row r="1" spans="1:8" ht="35.1" customHeight="1" x14ac:dyDescent="0.2">
      <c r="A1" s="66" t="s">
        <v>152</v>
      </c>
      <c r="B1" s="67"/>
      <c r="C1" s="67"/>
      <c r="D1" s="67"/>
      <c r="E1" s="67"/>
      <c r="F1" s="67"/>
      <c r="G1" s="67"/>
      <c r="H1" s="68"/>
    </row>
    <row r="2" spans="1:8" ht="24.95" customHeight="1" x14ac:dyDescent="0.2">
      <c r="A2" s="36" t="s">
        <v>0</v>
      </c>
      <c r="B2" s="36" t="s">
        <v>4</v>
      </c>
      <c r="C2" s="37" t="s">
        <v>5</v>
      </c>
      <c r="D2" s="37" t="s">
        <v>131</v>
      </c>
      <c r="E2" s="37" t="s">
        <v>6</v>
      </c>
      <c r="F2" s="37" t="s">
        <v>8</v>
      </c>
      <c r="G2" s="37" t="s">
        <v>10</v>
      </c>
      <c r="H2" s="37" t="s">
        <v>11</v>
      </c>
    </row>
    <row r="3" spans="1:8" x14ac:dyDescent="0.2">
      <c r="A3" s="7">
        <v>900001</v>
      </c>
      <c r="B3" s="11" t="s">
        <v>12</v>
      </c>
      <c r="C3" s="9">
        <v>4558967</v>
      </c>
      <c r="D3" s="9">
        <v>0</v>
      </c>
      <c r="E3" s="9">
        <v>4558967</v>
      </c>
      <c r="F3" s="9">
        <v>3957143.83</v>
      </c>
      <c r="G3" s="9">
        <v>3937184.19</v>
      </c>
      <c r="H3" s="10">
        <v>601823.17000000004</v>
      </c>
    </row>
    <row r="4" spans="1:8" x14ac:dyDescent="0.2">
      <c r="A4" s="30">
        <v>1</v>
      </c>
      <c r="B4" s="31" t="s">
        <v>32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3">
        <v>0</v>
      </c>
    </row>
    <row r="5" spans="1:8" x14ac:dyDescent="0.2">
      <c r="A5" s="32">
        <v>11</v>
      </c>
      <c r="B5" s="33" t="s">
        <v>135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3">
        <v>0</v>
      </c>
    </row>
    <row r="6" spans="1:8" x14ac:dyDescent="0.2">
      <c r="A6" s="32">
        <v>12</v>
      </c>
      <c r="B6" s="33" t="s">
        <v>33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3">
        <v>0</v>
      </c>
    </row>
    <row r="7" spans="1:8" x14ac:dyDescent="0.2">
      <c r="A7" s="32">
        <v>13</v>
      </c>
      <c r="B7" s="33" t="s">
        <v>136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3">
        <v>0</v>
      </c>
    </row>
    <row r="8" spans="1:8" x14ac:dyDescent="0.2">
      <c r="A8" s="32">
        <v>14</v>
      </c>
      <c r="B8" s="33" t="s">
        <v>18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3">
        <v>0</v>
      </c>
    </row>
    <row r="9" spans="1:8" x14ac:dyDescent="0.2">
      <c r="A9" s="32">
        <v>15</v>
      </c>
      <c r="B9" s="33" t="s">
        <v>39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3">
        <v>0</v>
      </c>
    </row>
    <row r="10" spans="1:8" x14ac:dyDescent="0.2">
      <c r="A10" s="32">
        <v>16</v>
      </c>
      <c r="B10" s="33" t="s">
        <v>34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3">
        <v>0</v>
      </c>
    </row>
    <row r="11" spans="1:8" x14ac:dyDescent="0.2">
      <c r="A11" s="32">
        <v>17</v>
      </c>
      <c r="B11" s="33" t="s">
        <v>137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3">
        <v>0</v>
      </c>
    </row>
    <row r="12" spans="1:8" x14ac:dyDescent="0.2">
      <c r="A12" s="32">
        <v>18</v>
      </c>
      <c r="B12" s="33" t="s">
        <v>35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3">
        <v>0</v>
      </c>
    </row>
    <row r="13" spans="1:8" x14ac:dyDescent="0.2">
      <c r="A13" s="30">
        <v>2</v>
      </c>
      <c r="B13" s="31" t="s">
        <v>36</v>
      </c>
      <c r="C13" s="12">
        <v>4558967</v>
      </c>
      <c r="D13" s="12">
        <v>0</v>
      </c>
      <c r="E13" s="12">
        <v>4558967</v>
      </c>
      <c r="F13" s="12">
        <v>3957143.83</v>
      </c>
      <c r="G13" s="12">
        <v>3937184.19</v>
      </c>
      <c r="H13" s="13">
        <v>601823.17000000004</v>
      </c>
    </row>
    <row r="14" spans="1:8" x14ac:dyDescent="0.2">
      <c r="A14" s="32">
        <v>21</v>
      </c>
      <c r="B14" s="33" t="s">
        <v>138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3">
        <v>0</v>
      </c>
    </row>
    <row r="15" spans="1:8" x14ac:dyDescent="0.2">
      <c r="A15" s="32">
        <v>22</v>
      </c>
      <c r="B15" s="33" t="s">
        <v>47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3">
        <v>0</v>
      </c>
    </row>
    <row r="16" spans="1:8" x14ac:dyDescent="0.2">
      <c r="A16" s="32">
        <v>23</v>
      </c>
      <c r="B16" s="33" t="s">
        <v>37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3">
        <v>0</v>
      </c>
    </row>
    <row r="17" spans="1:8" x14ac:dyDescent="0.2">
      <c r="A17" s="32">
        <v>24</v>
      </c>
      <c r="B17" s="33" t="s">
        <v>139</v>
      </c>
      <c r="C17" s="12">
        <v>4558967</v>
      </c>
      <c r="D17" s="12">
        <v>0</v>
      </c>
      <c r="E17" s="12">
        <v>4558967</v>
      </c>
      <c r="F17" s="12">
        <v>3957143.83</v>
      </c>
      <c r="G17" s="12">
        <v>3937184.19</v>
      </c>
      <c r="H17" s="13">
        <v>601823.17000000004</v>
      </c>
    </row>
    <row r="18" spans="1:8" x14ac:dyDescent="0.2">
      <c r="A18" s="32">
        <v>25</v>
      </c>
      <c r="B18" s="33" t="s">
        <v>140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3">
        <v>0</v>
      </c>
    </row>
    <row r="19" spans="1:8" x14ac:dyDescent="0.2">
      <c r="A19" s="32">
        <v>26</v>
      </c>
      <c r="B19" s="33" t="s">
        <v>141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3">
        <v>0</v>
      </c>
    </row>
    <row r="20" spans="1:8" x14ac:dyDescent="0.2">
      <c r="A20" s="32">
        <v>27</v>
      </c>
      <c r="B20" s="3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3">
        <v>0</v>
      </c>
    </row>
    <row r="21" spans="1:8" x14ac:dyDescent="0.2">
      <c r="A21" s="30">
        <v>3</v>
      </c>
      <c r="B21" s="31" t="s">
        <v>142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3">
        <v>0</v>
      </c>
    </row>
    <row r="22" spans="1:8" x14ac:dyDescent="0.2">
      <c r="A22" s="32">
        <v>31</v>
      </c>
      <c r="B22" s="33" t="s">
        <v>48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3">
        <v>0</v>
      </c>
    </row>
    <row r="23" spans="1:8" x14ac:dyDescent="0.2">
      <c r="A23" s="32">
        <v>32</v>
      </c>
      <c r="B23" s="33" t="s">
        <v>40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3">
        <v>0</v>
      </c>
    </row>
    <row r="24" spans="1:8" x14ac:dyDescent="0.2">
      <c r="A24" s="32">
        <v>33</v>
      </c>
      <c r="B24" s="33" t="s">
        <v>49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3">
        <v>0</v>
      </c>
    </row>
    <row r="25" spans="1:8" x14ac:dyDescent="0.2">
      <c r="A25" s="32">
        <v>34</v>
      </c>
      <c r="B25" s="33" t="s">
        <v>143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3">
        <v>0</v>
      </c>
    </row>
    <row r="26" spans="1:8" x14ac:dyDescent="0.2">
      <c r="A26" s="32">
        <v>35</v>
      </c>
      <c r="B26" s="33" t="s">
        <v>38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3">
        <v>0</v>
      </c>
    </row>
    <row r="27" spans="1:8" x14ac:dyDescent="0.2">
      <c r="A27" s="32">
        <v>36</v>
      </c>
      <c r="B27" s="33" t="s">
        <v>20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3">
        <v>0</v>
      </c>
    </row>
    <row r="28" spans="1:8" x14ac:dyDescent="0.2">
      <c r="A28" s="32">
        <v>37</v>
      </c>
      <c r="B28" s="33" t="s">
        <v>21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3">
        <v>0</v>
      </c>
    </row>
    <row r="29" spans="1:8" x14ac:dyDescent="0.2">
      <c r="A29" s="32">
        <v>38</v>
      </c>
      <c r="B29" s="33" t="s">
        <v>144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3">
        <v>0</v>
      </c>
    </row>
    <row r="30" spans="1:8" x14ac:dyDescent="0.2">
      <c r="A30" s="32">
        <v>39</v>
      </c>
      <c r="B30" s="33" t="s">
        <v>50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3">
        <v>0</v>
      </c>
    </row>
    <row r="31" spans="1:8" x14ac:dyDescent="0.2">
      <c r="A31" s="30">
        <v>4</v>
      </c>
      <c r="B31" s="31" t="s">
        <v>51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3">
        <v>0</v>
      </c>
    </row>
    <row r="32" spans="1:8" x14ac:dyDescent="0.2">
      <c r="A32" s="32">
        <v>41</v>
      </c>
      <c r="B32" s="33" t="s">
        <v>145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3">
        <v>0</v>
      </c>
    </row>
    <row r="33" spans="1:8" ht="22.5" x14ac:dyDescent="0.2">
      <c r="A33" s="32">
        <v>42</v>
      </c>
      <c r="B33" s="33" t="s">
        <v>41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3">
        <v>0</v>
      </c>
    </row>
    <row r="34" spans="1:8" x14ac:dyDescent="0.2">
      <c r="A34" s="32">
        <v>43</v>
      </c>
      <c r="B34" s="33" t="s">
        <v>52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3">
        <v>0</v>
      </c>
    </row>
    <row r="35" spans="1:8" x14ac:dyDescent="0.2">
      <c r="A35" s="34">
        <v>44</v>
      </c>
      <c r="B35" s="35" t="s">
        <v>22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5">
        <v>0</v>
      </c>
    </row>
  </sheetData>
  <sheetProtection algorithmName="SHA-512" hashValue="NVEakdEWlUSpJA+qlc6da7V/FjlrpETQ3O+s7kPe0vs8b6wGF2nn9QC8FBRIVGTxx3UGT4gz08M2UxFylWPjCQ==" saltValue="S9TKmA7jvMthWbFRsoq2FQ==" spinCount="100000" sheet="1" objects="1" scenarios="1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modificaciones realizadas al Presupuesto Aprobado" sqref="D2"/>
    <dataValidation allowBlank="1" showInputMessage="1" showErrorMessage="1" prompt="Modificado menos devengado" sqref="H2"/>
    <dataValidation allowBlank="1" showInputMessage="1" showErrorMessage="1" prompt="Para el llenado de este formato se debe utilizar el Clasificador Funcional aprobado por el CONAC a nivel de Finalidad y Función." sqref="A2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H6" sqref="H6"/>
    </sheetView>
  </sheetViews>
  <sheetFormatPr baseColWidth="10" defaultRowHeight="11.25" x14ac:dyDescent="0.2"/>
  <cols>
    <col min="1" max="1" width="9.1640625" style="1" customWidth="1"/>
    <col min="2" max="2" width="85.83203125" style="1" bestFit="1" customWidth="1"/>
    <col min="3" max="8" width="18.33203125" style="1" customWidth="1"/>
    <col min="9" max="16384" width="12" style="1"/>
  </cols>
  <sheetData>
    <row r="1" spans="1:8" ht="35.1" customHeight="1" x14ac:dyDescent="0.2">
      <c r="A1" s="66" t="s">
        <v>149</v>
      </c>
      <c r="B1" s="67"/>
      <c r="C1" s="67"/>
      <c r="D1" s="67"/>
      <c r="E1" s="67"/>
      <c r="F1" s="67"/>
      <c r="G1" s="67"/>
      <c r="H1" s="68"/>
    </row>
    <row r="2" spans="1:8" ht="24.95" customHeight="1" x14ac:dyDescent="0.2">
      <c r="A2" s="38" t="s">
        <v>31</v>
      </c>
      <c r="B2" s="36" t="s">
        <v>4</v>
      </c>
      <c r="C2" s="37" t="s">
        <v>5</v>
      </c>
      <c r="D2" s="37" t="s">
        <v>131</v>
      </c>
      <c r="E2" s="37" t="s">
        <v>6</v>
      </c>
      <c r="F2" s="37" t="s">
        <v>8</v>
      </c>
      <c r="G2" s="37" t="s">
        <v>10</v>
      </c>
      <c r="H2" s="37" t="s">
        <v>11</v>
      </c>
    </row>
    <row r="3" spans="1:8" x14ac:dyDescent="0.2">
      <c r="A3" s="7">
        <v>900001</v>
      </c>
      <c r="B3" s="8" t="s">
        <v>12</v>
      </c>
      <c r="C3" s="9">
        <f t="shared" ref="C3:H3" si="0">C4+C6</f>
        <v>0</v>
      </c>
      <c r="D3" s="9">
        <f t="shared" si="0"/>
        <v>0</v>
      </c>
      <c r="E3" s="9">
        <f t="shared" si="0"/>
        <v>0</v>
      </c>
      <c r="F3" s="9">
        <f t="shared" si="0"/>
        <v>0</v>
      </c>
      <c r="G3" s="9">
        <f t="shared" si="0"/>
        <v>0</v>
      </c>
      <c r="H3" s="10">
        <f t="shared" si="0"/>
        <v>0</v>
      </c>
    </row>
    <row r="4" spans="1:8" x14ac:dyDescent="0.2">
      <c r="A4" s="44">
        <v>900002</v>
      </c>
      <c r="B4" s="45" t="s">
        <v>56</v>
      </c>
      <c r="C4" s="12">
        <f t="shared" ref="C4:H4" si="1">+C5</f>
        <v>0</v>
      </c>
      <c r="D4" s="12">
        <f t="shared" si="1"/>
        <v>0</v>
      </c>
      <c r="E4" s="12">
        <f t="shared" si="1"/>
        <v>0</v>
      </c>
      <c r="F4" s="12">
        <f t="shared" si="1"/>
        <v>0</v>
      </c>
      <c r="G4" s="12">
        <f t="shared" si="1"/>
        <v>0</v>
      </c>
      <c r="H4" s="13">
        <f t="shared" si="1"/>
        <v>0</v>
      </c>
    </row>
    <row r="5" spans="1:8" x14ac:dyDescent="0.2">
      <c r="A5" s="43">
        <v>31111</v>
      </c>
      <c r="B5" s="42" t="s">
        <v>55</v>
      </c>
      <c r="C5" s="14">
        <v>0</v>
      </c>
      <c r="D5" s="14">
        <v>0</v>
      </c>
      <c r="E5" s="14">
        <v>0</v>
      </c>
      <c r="F5" s="14">
        <v>0</v>
      </c>
      <c r="G5" s="14">
        <v>0</v>
      </c>
      <c r="H5" s="15">
        <v>0</v>
      </c>
    </row>
    <row r="6" spans="1:8" x14ac:dyDescent="0.2">
      <c r="A6" s="44">
        <v>900003</v>
      </c>
      <c r="B6" s="45" t="s">
        <v>44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3">
        <v>0</v>
      </c>
    </row>
    <row r="7" spans="1:8" x14ac:dyDescent="0.2">
      <c r="A7" s="43">
        <v>31120</v>
      </c>
      <c r="B7" s="42" t="s">
        <v>28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5">
        <v>0</v>
      </c>
    </row>
    <row r="8" spans="1:8" x14ac:dyDescent="0.2">
      <c r="A8" s="43">
        <v>31210</v>
      </c>
      <c r="B8" s="42" t="s">
        <v>45</v>
      </c>
      <c r="C8" s="14">
        <v>4558967</v>
      </c>
      <c r="D8" s="14">
        <v>0</v>
      </c>
      <c r="E8" s="14">
        <v>4558967</v>
      </c>
      <c r="F8" s="14">
        <v>3957143.83</v>
      </c>
      <c r="G8" s="14">
        <v>3937184.19</v>
      </c>
      <c r="H8" s="15">
        <v>601823.17000000004</v>
      </c>
    </row>
    <row r="9" spans="1:8" x14ac:dyDescent="0.2">
      <c r="A9" s="43">
        <v>31220</v>
      </c>
      <c r="B9" s="42" t="s">
        <v>46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5">
        <v>0</v>
      </c>
    </row>
    <row r="10" spans="1:8" x14ac:dyDescent="0.2">
      <c r="A10" s="43">
        <v>32200</v>
      </c>
      <c r="B10" s="42" t="s">
        <v>53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5">
        <v>0</v>
      </c>
    </row>
    <row r="11" spans="1:8" x14ac:dyDescent="0.2">
      <c r="A11" s="43">
        <v>32300</v>
      </c>
      <c r="B11" s="42" t="s">
        <v>54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5">
        <v>0</v>
      </c>
    </row>
    <row r="12" spans="1:8" x14ac:dyDescent="0.2">
      <c r="A12" s="46">
        <v>32400</v>
      </c>
      <c r="B12" s="47" t="s">
        <v>30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7">
        <v>0</v>
      </c>
    </row>
  </sheetData>
  <sheetProtection algorithmName="SHA-512" hashValue="4Dja6UnXqnI3G1uH3CX6y7OMAEZYcciDveMv+28EPGqhUsuwemeo60LU90ODa8h8u6ogsA5DH4ZMONC+SIYeGQ==" saltValue="lX0yewxvHH7lqB7bq7Abxw==" spinCount="100000" sheet="1" objects="1" scenarios="1" autoFilter="0"/>
  <protectedRanges>
    <protectedRange sqref="C3:H3" name="Rango1_2_1"/>
  </protectedRanges>
  <mergeCells count="1">
    <mergeCell ref="A1:H1"/>
  </mergeCells>
  <dataValidations count="8"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Refleja las modificaciones realizadas al Presupuesto Aprobado" sqref="D2"/>
    <dataValidation allowBlank="1" showInputMessage="1" showErrorMessage="1" prompt="Modificado menos devengado" sqref="H2"/>
    <dataValidation allowBlank="1" showInputMessage="1" showErrorMessage="1" prompt="Se refiere al nombre que se asigna a cada uno de los desagregados que se señalan." sqref="B2"/>
    <dataValidation allowBlank="1" showInputMessage="1" showErrorMessage="1" prompt="De acuerdo a la Clasificación Administrativa, publicada en el DOF del 7 de julio de 2011." sqref="A2"/>
  </dataValidations>
  <pageMargins left="0.7" right="0.7" top="0.75" bottom="0.75" header="0.3" footer="0.3"/>
  <pageSetup paperSize="9" orientation="portrait" r:id="rId1"/>
  <ignoredErrors>
    <ignoredError sqref="D3:E3 D4:E4 C3:C4 G3:H3 G4:H4 F3 F4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Normal="100" workbookViewId="0">
      <selection activeCell="B13" sqref="B13"/>
    </sheetView>
  </sheetViews>
  <sheetFormatPr baseColWidth="10" defaultRowHeight="11.25" x14ac:dyDescent="0.2"/>
  <cols>
    <col min="1" max="1" width="9.1640625" style="1" customWidth="1"/>
    <col min="2" max="2" width="91.6640625" style="1" customWidth="1"/>
    <col min="3" max="8" width="18.33203125" style="1" customWidth="1"/>
    <col min="9" max="16384" width="12" style="1"/>
  </cols>
  <sheetData>
    <row r="1" spans="1:8" ht="35.1" customHeight="1" x14ac:dyDescent="0.2">
      <c r="A1" s="66" t="s">
        <v>133</v>
      </c>
      <c r="B1" s="67"/>
      <c r="C1" s="67"/>
      <c r="D1" s="67"/>
      <c r="E1" s="67"/>
      <c r="F1" s="67"/>
      <c r="G1" s="67"/>
      <c r="H1" s="68"/>
    </row>
    <row r="2" spans="1:8" ht="24.95" customHeight="1" x14ac:dyDescent="0.2">
      <c r="A2" s="38" t="s">
        <v>31</v>
      </c>
      <c r="B2" s="36" t="s">
        <v>4</v>
      </c>
      <c r="C2" s="37" t="s">
        <v>5</v>
      </c>
      <c r="D2" s="37" t="s">
        <v>131</v>
      </c>
      <c r="E2" s="37" t="s">
        <v>6</v>
      </c>
      <c r="F2" s="37" t="s">
        <v>8</v>
      </c>
      <c r="G2" s="37" t="s">
        <v>10</v>
      </c>
      <c r="H2" s="37" t="s">
        <v>11</v>
      </c>
    </row>
    <row r="3" spans="1:8" x14ac:dyDescent="0.2">
      <c r="A3" s="53">
        <v>900001</v>
      </c>
      <c r="B3" s="8" t="s">
        <v>12</v>
      </c>
      <c r="C3" s="9">
        <f t="shared" ref="C3:H3" si="0">C4+C9</f>
        <v>0</v>
      </c>
      <c r="D3" s="9">
        <f t="shared" si="0"/>
        <v>0</v>
      </c>
      <c r="E3" s="9">
        <f t="shared" si="0"/>
        <v>0</v>
      </c>
      <c r="F3" s="9">
        <f t="shared" si="0"/>
        <v>0</v>
      </c>
      <c r="G3" s="9">
        <f t="shared" si="0"/>
        <v>0</v>
      </c>
      <c r="H3" s="10">
        <f t="shared" si="0"/>
        <v>0</v>
      </c>
    </row>
    <row r="4" spans="1:8" x14ac:dyDescent="0.2">
      <c r="A4" s="54">
        <v>21110</v>
      </c>
      <c r="B4" s="45" t="s">
        <v>57</v>
      </c>
      <c r="C4" s="12">
        <f t="shared" ref="C4:H4" si="1">SUM(C5:C8)</f>
        <v>0</v>
      </c>
      <c r="D4" s="12">
        <f t="shared" si="1"/>
        <v>0</v>
      </c>
      <c r="E4" s="12">
        <f t="shared" si="1"/>
        <v>0</v>
      </c>
      <c r="F4" s="12">
        <f t="shared" si="1"/>
        <v>0</v>
      </c>
      <c r="G4" s="12">
        <f t="shared" si="1"/>
        <v>0</v>
      </c>
      <c r="H4" s="13">
        <f t="shared" si="1"/>
        <v>0</v>
      </c>
    </row>
    <row r="5" spans="1:8" x14ac:dyDescent="0.2">
      <c r="A5" s="54">
        <v>21111</v>
      </c>
      <c r="B5" s="52" t="s">
        <v>23</v>
      </c>
      <c r="C5" s="14"/>
      <c r="D5" s="14"/>
      <c r="E5" s="14"/>
      <c r="F5" s="14"/>
      <c r="G5" s="14"/>
      <c r="H5" s="15"/>
    </row>
    <row r="6" spans="1:8" x14ac:dyDescent="0.2">
      <c r="A6" s="54">
        <v>21112</v>
      </c>
      <c r="B6" s="52" t="s">
        <v>24</v>
      </c>
      <c r="C6" s="14"/>
      <c r="D6" s="14"/>
      <c r="E6" s="14"/>
      <c r="F6" s="14"/>
      <c r="G6" s="14"/>
      <c r="H6" s="15"/>
    </row>
    <row r="7" spans="1:8" x14ac:dyDescent="0.2">
      <c r="A7" s="54">
        <v>21113</v>
      </c>
      <c r="B7" s="52" t="s">
        <v>25</v>
      </c>
      <c r="C7" s="14"/>
      <c r="D7" s="14"/>
      <c r="E7" s="14"/>
      <c r="F7" s="14"/>
      <c r="G7" s="14"/>
      <c r="H7" s="15"/>
    </row>
    <row r="8" spans="1:8" x14ac:dyDescent="0.2">
      <c r="A8" s="54">
        <v>21114</v>
      </c>
      <c r="B8" s="52" t="s">
        <v>26</v>
      </c>
      <c r="C8" s="14"/>
      <c r="D8" s="14"/>
      <c r="E8" s="14"/>
      <c r="F8" s="14"/>
      <c r="G8" s="14"/>
      <c r="H8" s="15"/>
    </row>
    <row r="9" spans="1:8" x14ac:dyDescent="0.2">
      <c r="A9" s="55">
        <v>900002</v>
      </c>
      <c r="B9" s="45" t="s">
        <v>44</v>
      </c>
      <c r="C9" s="12">
        <f t="shared" ref="C9:H9" si="2">SUM(C10:C16)</f>
        <v>0</v>
      </c>
      <c r="D9" s="12">
        <f t="shared" si="2"/>
        <v>0</v>
      </c>
      <c r="E9" s="12">
        <f t="shared" si="2"/>
        <v>0</v>
      </c>
      <c r="F9" s="12">
        <f t="shared" si="2"/>
        <v>0</v>
      </c>
      <c r="G9" s="12">
        <f t="shared" si="2"/>
        <v>0</v>
      </c>
      <c r="H9" s="13">
        <f t="shared" si="2"/>
        <v>0</v>
      </c>
    </row>
    <row r="10" spans="1:8" x14ac:dyDescent="0.2">
      <c r="A10" s="54">
        <v>21120</v>
      </c>
      <c r="B10" s="52" t="s">
        <v>28</v>
      </c>
      <c r="C10" s="14"/>
      <c r="D10" s="14"/>
      <c r="E10" s="14"/>
      <c r="F10" s="14"/>
      <c r="G10" s="14"/>
      <c r="H10" s="15"/>
    </row>
    <row r="11" spans="1:8" x14ac:dyDescent="0.2">
      <c r="A11" s="54">
        <v>21130</v>
      </c>
      <c r="B11" s="52" t="s">
        <v>27</v>
      </c>
      <c r="C11" s="14"/>
      <c r="D11" s="14"/>
      <c r="E11" s="14"/>
      <c r="F11" s="14"/>
      <c r="G11" s="14"/>
      <c r="H11" s="15"/>
    </row>
    <row r="12" spans="1:8" x14ac:dyDescent="0.2">
      <c r="A12" s="54">
        <v>21210</v>
      </c>
      <c r="B12" s="52" t="s">
        <v>29</v>
      </c>
      <c r="C12" s="14"/>
      <c r="D12" s="14"/>
      <c r="E12" s="14"/>
      <c r="F12" s="14"/>
      <c r="G12" s="14"/>
      <c r="H12" s="15"/>
    </row>
    <row r="13" spans="1:8" x14ac:dyDescent="0.2">
      <c r="A13" s="54">
        <v>21220</v>
      </c>
      <c r="B13" s="52" t="s">
        <v>42</v>
      </c>
      <c r="C13" s="14"/>
      <c r="D13" s="14"/>
      <c r="E13" s="14"/>
      <c r="F13" s="14"/>
      <c r="G13" s="14"/>
      <c r="H13" s="15"/>
    </row>
    <row r="14" spans="1:8" x14ac:dyDescent="0.2">
      <c r="A14" s="54">
        <v>22200</v>
      </c>
      <c r="B14" s="52" t="s">
        <v>43</v>
      </c>
      <c r="C14" s="14"/>
      <c r="D14" s="14"/>
      <c r="E14" s="14"/>
      <c r="F14" s="14"/>
      <c r="G14" s="14"/>
      <c r="H14" s="15"/>
    </row>
    <row r="15" spans="1:8" x14ac:dyDescent="0.2">
      <c r="A15" s="56">
        <v>22300</v>
      </c>
      <c r="B15" s="57" t="s">
        <v>58</v>
      </c>
      <c r="C15" s="14"/>
      <c r="D15" s="14"/>
      <c r="E15" s="14"/>
      <c r="F15" s="14"/>
      <c r="G15" s="14"/>
      <c r="H15" s="15"/>
    </row>
    <row r="16" spans="1:8" x14ac:dyDescent="0.2">
      <c r="A16" s="58">
        <v>22400</v>
      </c>
      <c r="B16" s="59" t="s">
        <v>30</v>
      </c>
      <c r="C16" s="16"/>
      <c r="D16" s="16"/>
      <c r="E16" s="16"/>
      <c r="F16" s="16"/>
      <c r="G16" s="16"/>
      <c r="H16" s="17"/>
    </row>
  </sheetData>
  <sheetProtection algorithmName="SHA-512" hashValue="Xs9ypDVoZXhShCcuZRcrF14Uws9pdxAIK+61X9UNGKDk2VJGBL2VYv5jM7GnJiBekqJyIydFsIjHfOmMsufpSw==" saltValue="j5VPDSwX40oml++cJ2OAlw==" spinCount="100000" sheet="1" objects="1" scenarios="1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Modificado menos devengado" sqref="H2"/>
    <dataValidation allowBlank="1" showInputMessage="1" showErrorMessage="1" prompt="Refleja las modificaciones realizadas al Presupuesto Aprobado" sqref="D2"/>
    <dataValidation allowBlank="1" showInputMessage="1" showErrorMessage="1" prompt="De acuerdo a la Clasificación Administrativa, publicada en el DOF del 7 de julio de 2011." sqref="A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cancelación total o parcial de las obligaciones de pago, que se concreta mediante el desembolso de efectivo o cualquier otro medio de pago." sqref="G2"/>
  </dataValidations>
  <pageMargins left="0.7" right="0.7" top="0.75" bottom="0.75" header="0.3" footer="0.3"/>
  <pageSetup paperSize="9" orientation="portrait" r:id="rId1"/>
  <ignoredErrors>
    <ignoredError sqref="C3:D3 E5:E8 E4 E9 E3 D4 C6:D8 C4 C9:D9 G5:H8 G4:H4 G9:H9 G3:H3 F5:F8 F4 F9 F3 D5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workbookViewId="0">
      <selection activeCell="B3" sqref="B3"/>
    </sheetView>
  </sheetViews>
  <sheetFormatPr baseColWidth="10" defaultRowHeight="11.25" x14ac:dyDescent="0.2"/>
  <cols>
    <col min="1" max="1" width="9.1640625" style="1" customWidth="1"/>
    <col min="2" max="2" width="72.83203125" style="1" customWidth="1"/>
    <col min="3" max="8" width="18.33203125" style="39" customWidth="1"/>
    <col min="9" max="16384" width="12" style="1"/>
  </cols>
  <sheetData>
    <row r="1" spans="1:8" ht="35.1" customHeight="1" x14ac:dyDescent="0.2">
      <c r="A1" s="66" t="s">
        <v>149</v>
      </c>
      <c r="B1" s="67"/>
      <c r="C1" s="67"/>
      <c r="D1" s="67"/>
      <c r="E1" s="67"/>
      <c r="F1" s="67"/>
      <c r="G1" s="67"/>
      <c r="H1" s="68"/>
    </row>
    <row r="2" spans="1:8" ht="24.95" customHeight="1" x14ac:dyDescent="0.2">
      <c r="A2" s="38" t="s">
        <v>2</v>
      </c>
      <c r="B2" s="36" t="s">
        <v>4</v>
      </c>
      <c r="C2" s="37" t="s">
        <v>5</v>
      </c>
      <c r="D2" s="37" t="s">
        <v>131</v>
      </c>
      <c r="E2" s="37" t="s">
        <v>6</v>
      </c>
      <c r="F2" s="37" t="s">
        <v>8</v>
      </c>
      <c r="G2" s="37" t="s">
        <v>10</v>
      </c>
      <c r="H2" s="37" t="s">
        <v>11</v>
      </c>
    </row>
    <row r="3" spans="1:8" x14ac:dyDescent="0.2">
      <c r="A3" s="19">
        <v>900001</v>
      </c>
      <c r="B3" s="3" t="s">
        <v>12</v>
      </c>
      <c r="C3" s="5">
        <v>4558967</v>
      </c>
      <c r="D3" s="5">
        <v>0</v>
      </c>
      <c r="E3" s="5">
        <v>4558967</v>
      </c>
      <c r="F3" s="5">
        <v>3957143.83</v>
      </c>
      <c r="G3" s="5">
        <v>3937184.19</v>
      </c>
      <c r="H3" s="5">
        <v>601823.17000000004</v>
      </c>
    </row>
    <row r="4" spans="1:8" x14ac:dyDescent="0.2">
      <c r="A4" s="1" t="s">
        <v>147</v>
      </c>
      <c r="B4" s="1" t="s">
        <v>148</v>
      </c>
      <c r="C4" s="39">
        <v>4558967</v>
      </c>
      <c r="D4" s="39">
        <v>0</v>
      </c>
      <c r="E4" s="39">
        <v>4558967</v>
      </c>
      <c r="F4" s="39">
        <v>3957143.83</v>
      </c>
      <c r="G4" s="39">
        <v>3937184.19</v>
      </c>
      <c r="H4" s="39">
        <v>601823.17000000004</v>
      </c>
    </row>
  </sheetData>
  <sheetProtection algorithmName="SHA-512" hashValue="2lQ7t/BkIiiqgbS9cEeS2MDjwj/UM3BAFzcqYowtYGZ2XZfbDDD/T9BVLnggWSrngmj4FP13QRyRvajPF4EOXw==" saltValue="4OKG+gXrt79AGHZ2ArTb7g==" spinCount="100000" sheet="1" objects="1" scenarios="1" insertRows="0" deleteRows="0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Se refiere al nombre que se asigna a cada uno de los desagregados que se señalan." sqref="B2"/>
    <dataValidation allowBlank="1" showInputMessage="1" showErrorMessage="1" prompt="De acuerdo a la Clasificación Administrativa, publicada en el DOF del 7 de julio de 2011.  Además incluir la UR, separado por guion (CA - UR)." sqref="A2"/>
    <dataValidation allowBlank="1" showInputMessage="1" showErrorMessage="1" prompt="Refleja las modificaciones realizadas al Presupuesto Aprobado" sqref="D2"/>
    <dataValidation allowBlank="1" showInputMessage="1" showErrorMessage="1" prompt="Modificado menos devengado" sqref="H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Hoja1</vt:lpstr>
      <vt:lpstr>EAEPE</vt:lpstr>
      <vt:lpstr>COG</vt:lpstr>
      <vt:lpstr>CTG</vt:lpstr>
      <vt:lpstr>CFG</vt:lpstr>
      <vt:lpstr>CA_Ayuntamiento</vt:lpstr>
      <vt:lpstr>CA_Ejecutivo_Estatal</vt:lpstr>
      <vt:lpstr>CA_No_Central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JOHANA</cp:lastModifiedBy>
  <dcterms:created xsi:type="dcterms:W3CDTF">2014-02-10T03:37:14Z</dcterms:created>
  <dcterms:modified xsi:type="dcterms:W3CDTF">2017-01-23T19:21:53Z</dcterms:modified>
</cp:coreProperties>
</file>